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ctrlProps/ctrlProp1.xml" ContentType="application/vnd.ms-excel.controlproperties+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omments1.xml" ContentType="application/vnd.openxmlformats-officedocument.spreadsheetml.comments+xml"/>
  <Override PartName="/xl/pivotTables/pivotTable2.xml" ContentType="application/vnd.openxmlformats-officedocument.spreadsheetml.pivotTable+xml"/>
  <Override PartName="/xl/drawings/drawing2.xml" ContentType="application/vnd.openxmlformats-officedocument.drawing+xml"/>
  <Override PartName="/xl/ctrlProps/ctrlProp2.xml" ContentType="application/vnd.ms-excel.controlproperties+xml"/>
  <Override PartName="/xl/pivotTables/pivotTable3.xml" ContentType="application/vnd.openxmlformats-officedocument.spreadsheetml.pivotTable+xml"/>
  <Override PartName="/xl/drawings/drawing3.xml" ContentType="application/vnd.openxmlformats-officedocument.drawing+xml"/>
  <Override PartName="/xl/ctrlProps/ctrlProp3.xml" ContentType="application/vnd.ms-excel.controlproperties+xml"/>
  <Override PartName="/xl/drawings/drawing4.xml" ContentType="application/vnd.openxmlformats-officedocument.drawing+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6" codeName="{22E68647-3C60-695B-3CA0-4895CD717B8A}"/>
  <workbookPr codeName="ThisWorkbook" defaultThemeVersion="166925"/>
  <mc:AlternateContent xmlns:mc="http://schemas.openxmlformats.org/markup-compatibility/2006">
    <mc:Choice Requires="x15">
      <x15ac:absPath xmlns:x15ac="http://schemas.microsoft.com/office/spreadsheetml/2010/11/ac" url="S:\งานบัญชีรายเดือน\01 ลูกค้าจดบริษัท\004 โปรโมชั่น (ของแถม)\ส่งลูกค้า\"/>
    </mc:Choice>
  </mc:AlternateContent>
  <xr:revisionPtr revIDLastSave="0" documentId="13_ncr:1_{40A77AEC-0D11-4BFB-9B46-438AA02454CE}" xr6:coauthVersionLast="40" xr6:coauthVersionMax="47" xr10:uidLastSave="{00000000-0000-0000-0000-000000000000}"/>
  <bookViews>
    <workbookView xWindow="-120" yWindow="-120" windowWidth="24240" windowHeight="13140" activeTab="1" xr2:uid="{AB9623FC-9DA9-45DA-BEB5-2E386E327295}"/>
  </bookViews>
  <sheets>
    <sheet name="REPORT" sheetId="3" r:id="rId1"/>
    <sheet name="รายการ" sheetId="1" r:id="rId2"/>
    <sheet name="DATA" sheetId="2" r:id="rId3"/>
    <sheet name="ใบสำคัญจ่าย" sheetId="5" r:id="rId4"/>
    <sheet name="ใบสำคัญรับ" sheetId="8" r:id="rId5"/>
    <sheet name="ใบแนบ กรณีที่ไม่มีบิล" sheetId="6" r:id="rId6"/>
    <sheet name="กรณีที่เขาไม่มีบิล" sheetId="7" r:id="rId7"/>
    <sheet name="ตั้งค่า" sheetId="9" r:id="rId8"/>
  </sheets>
  <definedNames>
    <definedName name="_xlnm._FilterDatabase" localSheetId="1" hidden="1">รายการ!$A$2:$R$221</definedName>
    <definedName name="AC_ADJ" localSheetId="3">#REF!</definedName>
    <definedName name="AC_ADJ" localSheetId="4">#REF!</definedName>
    <definedName name="AC_ADJ">#REF!</definedName>
    <definedName name="_xlnm.Print_Area" localSheetId="6">กรณีที่เขาไม่มีบิล!$A$1:$I$26</definedName>
    <definedName name="_xlnm.Print_Area" localSheetId="3">ใบสำคัญจ่าย!$A$1:$G$18</definedName>
    <definedName name="_xlnm.Print_Area" localSheetId="4">ใบสำคัญรับ!$A$1:$G$18</definedName>
    <definedName name="Slicer_PROJECT">#N/A</definedName>
    <definedName name="Slicer_ค่าใช้จ่ายเกี่ยวกับ">#N/A</definedName>
    <definedName name="Slicer_ผู้รับผิดชอบ">#N/A</definedName>
    <definedName name="Slicer_รายการ">#N/A</definedName>
    <definedName name="Slicer_วิธีการจ่าย">#N/A</definedName>
  </definedNames>
  <calcPr calcId="191029"/>
  <pivotCaches>
    <pivotCache cacheId="12" r:id="rId9"/>
    <pivotCache cacheId="21" r:id="rId10"/>
  </pivotCaches>
  <extLst>
    <ext xmlns:x14="http://schemas.microsoft.com/office/spreadsheetml/2009/9/main" uri="{BBE1A952-AA13-448e-AADC-164F8A28A991}">
      <x14:slicerCaches>
        <x14:slicerCache r:id="rId11"/>
        <x14:slicerCache r:id="rId12"/>
        <x14:slicerCache r:id="rId13"/>
        <x14:slicerCache r:id="rId14"/>
        <x14:slicerCache r:id="rId15"/>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 i="5" l="1"/>
  <c r="O4" i="1" l="1"/>
  <c r="O5" i="1"/>
  <c r="O6" i="1"/>
  <c r="O7" i="1"/>
  <c r="O8" i="1"/>
  <c r="O9" i="1"/>
  <c r="O10" i="1"/>
  <c r="O11" i="1"/>
  <c r="O12" i="1"/>
  <c r="O13" i="1"/>
  <c r="O14" i="1"/>
  <c r="O15" i="1"/>
  <c r="O16" i="1"/>
  <c r="O18" i="1"/>
  <c r="O21" i="1"/>
  <c r="O22" i="1"/>
  <c r="O17" i="1"/>
  <c r="O23" i="1"/>
  <c r="O24" i="1"/>
  <c r="O25" i="1"/>
  <c r="O26" i="1"/>
  <c r="O27" i="1"/>
  <c r="O28" i="1"/>
  <c r="O29" i="1"/>
  <c r="O30" i="1"/>
  <c r="O31" i="1"/>
  <c r="O32" i="1"/>
  <c r="O33" i="1"/>
  <c r="O34" i="1"/>
  <c r="O35" i="1"/>
  <c r="O36" i="1"/>
  <c r="O37" i="1"/>
  <c r="O38" i="1"/>
  <c r="O39" i="1"/>
  <c r="O40" i="1"/>
  <c r="O41" i="1"/>
  <c r="O42" i="1"/>
  <c r="O43" i="1"/>
  <c r="O44" i="1"/>
  <c r="O45" i="1"/>
  <c r="O46" i="1"/>
  <c r="O47" i="1"/>
  <c r="O48" i="1"/>
  <c r="O49" i="1"/>
  <c r="O50" i="1"/>
  <c r="O51" i="1"/>
  <c r="O52" i="1"/>
  <c r="O53" i="1"/>
  <c r="O54" i="1"/>
  <c r="O55" i="1"/>
  <c r="O56" i="1"/>
  <c r="O57" i="1"/>
  <c r="O58" i="1"/>
  <c r="O59" i="1"/>
  <c r="O60" i="1"/>
  <c r="O61" i="1"/>
  <c r="O62" i="1"/>
  <c r="O63" i="1"/>
  <c r="O64" i="1"/>
  <c r="O65" i="1"/>
  <c r="O66" i="1"/>
  <c r="O67" i="1"/>
  <c r="O68" i="1"/>
  <c r="O69" i="1"/>
  <c r="O70" i="1"/>
  <c r="O71" i="1"/>
  <c r="O72" i="1"/>
  <c r="O73" i="1"/>
  <c r="O74" i="1"/>
  <c r="O75" i="1"/>
  <c r="O76" i="1"/>
  <c r="O77" i="1"/>
  <c r="O78" i="1"/>
  <c r="O79" i="1"/>
  <c r="O80" i="1"/>
  <c r="O81" i="1"/>
  <c r="O82" i="1"/>
  <c r="O83" i="1"/>
  <c r="O84" i="1"/>
  <c r="O85" i="1"/>
  <c r="O86" i="1"/>
  <c r="O87" i="1"/>
  <c r="O88" i="1"/>
  <c r="O89" i="1"/>
  <c r="O90" i="1"/>
  <c r="O91" i="1"/>
  <c r="O92" i="1"/>
  <c r="O93" i="1"/>
  <c r="O94" i="1"/>
  <c r="O95" i="1"/>
  <c r="O96" i="1"/>
  <c r="O97" i="1"/>
  <c r="O98" i="1"/>
  <c r="O99" i="1"/>
  <c r="O100" i="1"/>
  <c r="O101" i="1"/>
  <c r="O102" i="1"/>
  <c r="O103" i="1"/>
  <c r="O104" i="1"/>
  <c r="O105" i="1"/>
  <c r="O106" i="1"/>
  <c r="O107" i="1"/>
  <c r="O108" i="1"/>
  <c r="O109" i="1"/>
  <c r="O110" i="1"/>
  <c r="O111" i="1"/>
  <c r="O112" i="1"/>
  <c r="O113" i="1"/>
  <c r="O114" i="1"/>
  <c r="O115" i="1"/>
  <c r="O116" i="1"/>
  <c r="O117" i="1"/>
  <c r="O118" i="1"/>
  <c r="O119" i="1"/>
  <c r="O120" i="1"/>
  <c r="O121" i="1"/>
  <c r="O122" i="1"/>
  <c r="O123" i="1"/>
  <c r="O124" i="1"/>
  <c r="O125" i="1"/>
  <c r="O126" i="1"/>
  <c r="O127" i="1"/>
  <c r="O128" i="1"/>
  <c r="O129" i="1"/>
  <c r="O130" i="1"/>
  <c r="O131" i="1"/>
  <c r="O132" i="1"/>
  <c r="O133" i="1"/>
  <c r="O134" i="1"/>
  <c r="O135" i="1"/>
  <c r="O136" i="1"/>
  <c r="O137" i="1"/>
  <c r="O138" i="1"/>
  <c r="O139" i="1"/>
  <c r="O140" i="1"/>
  <c r="O141" i="1"/>
  <c r="O142" i="1"/>
  <c r="O143" i="1"/>
  <c r="O144" i="1"/>
  <c r="O145" i="1"/>
  <c r="O146" i="1"/>
  <c r="O147" i="1"/>
  <c r="O148" i="1"/>
  <c r="O149" i="1"/>
  <c r="O150" i="1"/>
  <c r="O151" i="1"/>
  <c r="O152" i="1"/>
  <c r="O153" i="1"/>
  <c r="O154" i="1"/>
  <c r="O155" i="1"/>
  <c r="O156" i="1"/>
  <c r="O157" i="1"/>
  <c r="O158" i="1"/>
  <c r="O159" i="1"/>
  <c r="O160" i="1"/>
  <c r="O161" i="1"/>
  <c r="O162" i="1"/>
  <c r="O163" i="1"/>
  <c r="O164" i="1"/>
  <c r="O165" i="1"/>
  <c r="O166" i="1"/>
  <c r="O167" i="1"/>
  <c r="O168" i="1"/>
  <c r="O169" i="1"/>
  <c r="O170" i="1"/>
  <c r="O171" i="1"/>
  <c r="O172" i="1"/>
  <c r="O173" i="1"/>
  <c r="O174" i="1"/>
  <c r="O175" i="1"/>
  <c r="O176" i="1"/>
  <c r="O177" i="1"/>
  <c r="O178" i="1"/>
  <c r="O179" i="1"/>
  <c r="O180" i="1"/>
  <c r="O181" i="1"/>
  <c r="O182" i="1"/>
  <c r="O183" i="1"/>
  <c r="O184" i="1"/>
  <c r="O185" i="1"/>
  <c r="O186" i="1"/>
  <c r="O187" i="1"/>
  <c r="O188" i="1"/>
  <c r="O189" i="1"/>
  <c r="O190" i="1"/>
  <c r="O191" i="1"/>
  <c r="O192" i="1"/>
  <c r="O193" i="1"/>
  <c r="O194" i="1"/>
  <c r="O195" i="1"/>
  <c r="O196" i="1"/>
  <c r="O197" i="1"/>
  <c r="O198" i="1"/>
  <c r="O199" i="1"/>
  <c r="O200" i="1"/>
  <c r="O201" i="1"/>
  <c r="O202" i="1"/>
  <c r="O203" i="1"/>
  <c r="O204" i="1"/>
  <c r="O205" i="1"/>
  <c r="O206" i="1"/>
  <c r="O207" i="1"/>
  <c r="O208" i="1"/>
  <c r="O209" i="1"/>
  <c r="O210" i="1"/>
  <c r="O211" i="1"/>
  <c r="O212" i="1"/>
  <c r="O213" i="1"/>
  <c r="O214" i="1"/>
  <c r="O215" i="1"/>
  <c r="O216" i="1"/>
  <c r="O217" i="1"/>
  <c r="O218" i="1"/>
  <c r="O219" i="1"/>
  <c r="O220" i="1"/>
  <c r="O221" i="1"/>
  <c r="O3" i="1"/>
  <c r="O19" i="1" l="1"/>
  <c r="O20" i="1" l="1"/>
  <c r="A6" i="8"/>
  <c r="C6" i="8"/>
  <c r="B6" i="8"/>
  <c r="M3" i="8"/>
  <c r="F3" i="8"/>
  <c r="A2" i="8"/>
  <c r="A1" i="8"/>
  <c r="K19" i="8" l="1"/>
  <c r="K20" i="8" s="1"/>
  <c r="K21" i="8" s="1"/>
  <c r="K22" i="8" s="1"/>
  <c r="K23" i="8" s="1"/>
  <c r="K24" i="8" s="1"/>
  <c r="K25" i="8" s="1"/>
  <c r="K26" i="8" s="1"/>
  <c r="O19" i="8"/>
  <c r="O20" i="8" s="1"/>
  <c r="O21" i="8" s="1"/>
  <c r="O22" i="8" s="1"/>
  <c r="O23" i="8" s="1"/>
  <c r="O24" i="8" s="1"/>
  <c r="O25" i="8" s="1"/>
  <c r="O26" i="8" s="1"/>
  <c r="S19" i="8"/>
  <c r="S20" i="8" s="1"/>
  <c r="S21" i="8" s="1"/>
  <c r="S22" i="8" s="1"/>
  <c r="S23" i="8" s="1"/>
  <c r="S24" i="8" s="1"/>
  <c r="S25" i="8" s="1"/>
  <c r="S26" i="8" s="1"/>
  <c r="N19" i="8"/>
  <c r="N20" i="8" s="1"/>
  <c r="N21" i="8" s="1"/>
  <c r="N22" i="8" s="1"/>
  <c r="N23" i="8" s="1"/>
  <c r="N24" i="8" s="1"/>
  <c r="N25" i="8" s="1"/>
  <c r="N26" i="8" s="1"/>
  <c r="L19" i="8"/>
  <c r="A8" i="8" s="1"/>
  <c r="P19" i="8"/>
  <c r="B8" i="8" s="1"/>
  <c r="T19" i="8"/>
  <c r="T20" i="8" s="1"/>
  <c r="T21" i="8" s="1"/>
  <c r="T22" i="8" s="1"/>
  <c r="T23" i="8" s="1"/>
  <c r="T24" i="8" s="1"/>
  <c r="T25" i="8" s="1"/>
  <c r="T26" i="8" s="1"/>
  <c r="J19" i="8"/>
  <c r="R19" i="8"/>
  <c r="G8" i="8" s="1"/>
  <c r="I18" i="8"/>
  <c r="I19" i="8"/>
  <c r="M19" i="8"/>
  <c r="M20" i="8" s="1"/>
  <c r="M21" i="8" s="1"/>
  <c r="M22" i="8" s="1"/>
  <c r="M23" i="8" s="1"/>
  <c r="M24" i="8" s="1"/>
  <c r="M25" i="8" s="1"/>
  <c r="M26" i="8" s="1"/>
  <c r="Q19" i="8"/>
  <c r="F8" i="8" s="1"/>
  <c r="I20" i="8"/>
  <c r="I21" i="8"/>
  <c r="I22" i="8"/>
  <c r="I23" i="8"/>
  <c r="I24" i="8"/>
  <c r="I25" i="8"/>
  <c r="I26" i="8"/>
  <c r="C8" i="8" l="1"/>
  <c r="J20" i="8"/>
  <c r="C9" i="8" s="1"/>
  <c r="F4" i="8"/>
  <c r="J18" i="8"/>
  <c r="Q20" i="8"/>
  <c r="L20" i="8"/>
  <c r="R20" i="8"/>
  <c r="P20" i="8"/>
  <c r="J21" i="8" l="1"/>
  <c r="C10" i="8" s="1"/>
  <c r="A9" i="8"/>
  <c r="L21" i="8"/>
  <c r="B9" i="8"/>
  <c r="P21" i="8"/>
  <c r="F9" i="8"/>
  <c r="Q21" i="8"/>
  <c r="G9" i="8"/>
  <c r="R21" i="8"/>
  <c r="K18" i="8"/>
  <c r="J22" i="8" l="1"/>
  <c r="J23" i="8" s="1"/>
  <c r="J24" i="8" s="1"/>
  <c r="J25" i="8" s="1"/>
  <c r="J26" i="8" s="1"/>
  <c r="G10" i="8"/>
  <c r="R22" i="8"/>
  <c r="B10" i="8"/>
  <c r="P22" i="8"/>
  <c r="B5" i="8"/>
  <c r="L18" i="8"/>
  <c r="A10" i="8"/>
  <c r="L22" i="8"/>
  <c r="F10" i="8"/>
  <c r="Q22" i="8"/>
  <c r="C11" i="8" l="1"/>
  <c r="F11" i="8"/>
  <c r="Q23" i="8"/>
  <c r="Q24" i="8" s="1"/>
  <c r="Q25" i="8" s="1"/>
  <c r="Q26" i="8" s="1"/>
  <c r="G11" i="8"/>
  <c r="R23" i="8"/>
  <c r="R24" i="8" s="1"/>
  <c r="R25" i="8" s="1"/>
  <c r="R26" i="8" s="1"/>
  <c r="M18" i="8"/>
  <c r="A7" i="8"/>
  <c r="A11" i="8"/>
  <c r="L23" i="8"/>
  <c r="L24" i="8" s="1"/>
  <c r="L25" i="8" s="1"/>
  <c r="L26" i="8" s="1"/>
  <c r="B11" i="8"/>
  <c r="P23" i="8"/>
  <c r="P24" i="8" s="1"/>
  <c r="P25" i="8" s="1"/>
  <c r="P26" i="8" s="1"/>
  <c r="N18" i="8" l="1"/>
  <c r="C7" i="8"/>
  <c r="F5" i="8" l="1"/>
  <c r="O18" i="8"/>
  <c r="P18" i="8" l="1"/>
  <c r="B12" i="8"/>
  <c r="P27" i="8" l="1"/>
  <c r="Q18" i="8"/>
  <c r="F7" i="8" s="1"/>
  <c r="B7" i="8"/>
  <c r="F12" i="8" l="1"/>
  <c r="Q27" i="8"/>
  <c r="R18" i="8"/>
  <c r="G7" i="8" l="1"/>
  <c r="G12" i="8" s="1"/>
  <c r="R27" i="8"/>
  <c r="S18" i="8"/>
  <c r="S27" i="8" l="1"/>
  <c r="G13" i="8" s="1"/>
  <c r="G14" i="8" s="1"/>
  <c r="B14" i="8" s="1"/>
  <c r="T18" i="8"/>
  <c r="T27" i="8" s="1"/>
  <c r="A2" i="5" l="1"/>
  <c r="B8" i="7" s="1"/>
  <c r="B7" i="7"/>
  <c r="M3" i="5" l="1"/>
  <c r="B1" i="6"/>
  <c r="B6" i="5"/>
  <c r="F3" i="5"/>
  <c r="A2" i="6" s="1"/>
  <c r="I21" i="5" l="1"/>
  <c r="Q19" i="5"/>
  <c r="Q20" i="5" s="1"/>
  <c r="Q21" i="5" s="1"/>
  <c r="Q22" i="5" s="1"/>
  <c r="Q23" i="5" s="1"/>
  <c r="Q24" i="5" s="1"/>
  <c r="Q25" i="5" s="1"/>
  <c r="Q26" i="5" s="1"/>
  <c r="I18" i="5"/>
  <c r="J18" i="5" s="1"/>
  <c r="J19" i="5" s="1"/>
  <c r="T19" i="5"/>
  <c r="T20" i="5" s="1"/>
  <c r="T21" i="5" s="1"/>
  <c r="T22" i="5" s="1"/>
  <c r="T23" i="5" s="1"/>
  <c r="T24" i="5" s="1"/>
  <c r="T25" i="5" s="1"/>
  <c r="T26" i="5" s="1"/>
  <c r="I19" i="5"/>
  <c r="I24" i="5"/>
  <c r="I20" i="5"/>
  <c r="I23" i="5"/>
  <c r="I26" i="5"/>
  <c r="I22" i="5"/>
  <c r="I25" i="5"/>
  <c r="A6" i="5"/>
  <c r="C6" i="5"/>
  <c r="J20" i="5" l="1"/>
  <c r="F8" i="5"/>
  <c r="D1" i="2"/>
  <c r="C1" i="2"/>
  <c r="J21" i="5" l="1"/>
  <c r="F9" i="5"/>
  <c r="F4" i="5"/>
  <c r="B4" i="6" s="1"/>
  <c r="J22" i="5" l="1"/>
  <c r="F10" i="5"/>
  <c r="K18" i="5"/>
  <c r="K19" i="5" s="1"/>
  <c r="K20" i="5" s="1"/>
  <c r="K21" i="5" s="1"/>
  <c r="K22" i="5" s="1"/>
  <c r="K23" i="5" s="1"/>
  <c r="K24" i="5" s="1"/>
  <c r="K25" i="5" s="1"/>
  <c r="K26" i="5" s="1"/>
  <c r="J23" i="5" l="1"/>
  <c r="J24" i="5" s="1"/>
  <c r="J25" i="5" s="1"/>
  <c r="J26" i="5" s="1"/>
  <c r="F11" i="5"/>
  <c r="L18" i="5"/>
  <c r="L19" i="5" s="1"/>
  <c r="L20" i="5" s="1"/>
  <c r="L21" i="5" s="1"/>
  <c r="L22" i="5" s="1"/>
  <c r="L23" i="5" s="1"/>
  <c r="L24" i="5" s="1"/>
  <c r="L25" i="5" s="1"/>
  <c r="L26" i="5" s="1"/>
  <c r="B5" i="5"/>
  <c r="A7" i="5" l="1"/>
  <c r="M18" i="5"/>
  <c r="M19" i="5" s="1"/>
  <c r="A8" i="5"/>
  <c r="M20" i="5" l="1"/>
  <c r="C8" i="5"/>
  <c r="C5" i="6" s="1"/>
  <c r="C7" i="5"/>
  <c r="C4" i="6" s="1"/>
  <c r="A4" i="6" s="1"/>
  <c r="N18" i="5"/>
  <c r="N19" i="5" s="1"/>
  <c r="N20" i="5" s="1"/>
  <c r="N21" i="5" s="1"/>
  <c r="N22" i="5" s="1"/>
  <c r="N23" i="5" s="1"/>
  <c r="N24" i="5" s="1"/>
  <c r="N25" i="5" s="1"/>
  <c r="N26" i="5" s="1"/>
  <c r="A9" i="5"/>
  <c r="M21" i="5" l="1"/>
  <c r="C9" i="5"/>
  <c r="C6" i="6" s="1"/>
  <c r="O18" i="5"/>
  <c r="B9" i="6"/>
  <c r="F5" i="5"/>
  <c r="A10" i="5"/>
  <c r="M22" i="5" l="1"/>
  <c r="C10" i="5"/>
  <c r="C7" i="6" s="1"/>
  <c r="B12" i="5"/>
  <c r="O19" i="5"/>
  <c r="O20" i="5" s="1"/>
  <c r="O21" i="5" s="1"/>
  <c r="O22" i="5" s="1"/>
  <c r="O23" i="5" s="1"/>
  <c r="O24" i="5" s="1"/>
  <c r="O25" i="5" s="1"/>
  <c r="O26" i="5" s="1"/>
  <c r="P18" i="5"/>
  <c r="A11" i="5"/>
  <c r="B7" i="5" l="1"/>
  <c r="Q18" i="5"/>
  <c r="R18" i="5" s="1"/>
  <c r="R19" i="5" s="1"/>
  <c r="R20" i="5" s="1"/>
  <c r="R21" i="5" s="1"/>
  <c r="R22" i="5" s="1"/>
  <c r="R23" i="5" s="1"/>
  <c r="R24" i="5" s="1"/>
  <c r="R25" i="5" s="1"/>
  <c r="R26" i="5" s="1"/>
  <c r="M23" i="5"/>
  <c r="M24" i="5" s="1"/>
  <c r="M25" i="5" s="1"/>
  <c r="M26" i="5" s="1"/>
  <c r="C11" i="5"/>
  <c r="C8" i="6" s="1"/>
  <c r="P19" i="5"/>
  <c r="B8" i="5" s="1"/>
  <c r="F7" i="5" l="1"/>
  <c r="P20" i="5"/>
  <c r="B9" i="5" s="1"/>
  <c r="F12" i="5" l="1"/>
  <c r="G7" i="5"/>
  <c r="D4" i="6" s="1"/>
  <c r="S18" i="5"/>
  <c r="T18" i="5" s="1"/>
  <c r="P21" i="5"/>
  <c r="B10" i="5" s="1"/>
  <c r="S19" i="5" l="1"/>
  <c r="S20" i="5" s="1"/>
  <c r="S21" i="5" s="1"/>
  <c r="S22" i="5" s="1"/>
  <c r="S23" i="5" s="1"/>
  <c r="S24" i="5" s="1"/>
  <c r="S25" i="5" s="1"/>
  <c r="S26" i="5" s="1"/>
  <c r="G8" i="5"/>
  <c r="D5" i="6" s="1"/>
  <c r="P22" i="5"/>
  <c r="B11" i="5" s="1"/>
  <c r="T27" i="5"/>
  <c r="A5" i="6" l="1"/>
  <c r="B5" i="6"/>
  <c r="S27" i="5"/>
  <c r="G13" i="5" s="1"/>
  <c r="G9" i="5"/>
  <c r="P23" i="5"/>
  <c r="D6" i="6" l="1"/>
  <c r="B6" i="6" s="1"/>
  <c r="G10" i="5"/>
  <c r="P24" i="5"/>
  <c r="P25" i="5" s="1"/>
  <c r="P26" i="5" s="1"/>
  <c r="Q27" i="5"/>
  <c r="A6" i="6" l="1"/>
  <c r="D7" i="6"/>
  <c r="G11" i="5"/>
  <c r="D8" i="6" s="1"/>
  <c r="P27" i="5"/>
  <c r="R27" i="5"/>
  <c r="D10" i="6" l="1"/>
  <c r="A7" i="6"/>
  <c r="B7" i="6"/>
  <c r="A8" i="6"/>
  <c r="B8" i="6"/>
  <c r="G12" i="5"/>
  <c r="G14" i="5" s="1"/>
  <c r="B14"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D2" authorId="0" shapeId="0" xr:uid="{7E5D078A-7AE3-49EF-AD09-7D77813DB66A}">
      <text>
        <r>
          <rPr>
            <sz val="9"/>
            <color indexed="81"/>
            <rFont val="Tahoma"/>
            <family val="2"/>
          </rPr>
          <t>เลขที่เอกสาร</t>
        </r>
      </text>
    </comment>
  </commentList>
</comments>
</file>

<file path=xl/sharedStrings.xml><?xml version="1.0" encoding="utf-8"?>
<sst xmlns="http://schemas.openxmlformats.org/spreadsheetml/2006/main" count="268" uniqueCount="133">
  <si>
    <t>วันที่</t>
  </si>
  <si>
    <t>รายการ</t>
  </si>
  <si>
    <t>วิธีการจ่าย</t>
  </si>
  <si>
    <t>เงินสด</t>
  </si>
  <si>
    <t>ค่าใช้จ่ายเกี่ยวกับ</t>
  </si>
  <si>
    <t>หัก ณ ที่จ่าย</t>
  </si>
  <si>
    <t>ชำระ</t>
  </si>
  <si>
    <t>เลขเอกสารอ้างอิง</t>
  </si>
  <si>
    <t>จำนวนเงิน</t>
  </si>
  <si>
    <t>ภาษีมูลค่าเพิ่ม</t>
  </si>
  <si>
    <t>ค่าใช้จ่ายออฟฟิส</t>
  </si>
  <si>
    <t>รายละเอียด</t>
  </si>
  <si>
    <t>Grand Total</t>
  </si>
  <si>
    <t>Sum of จำนวนเงิน</t>
  </si>
  <si>
    <t>ส่วนลดรับ </t>
  </si>
  <si>
    <t>ค่าน้ำประปา </t>
  </si>
  <si>
    <t>ค่าไฟฟ้า </t>
  </si>
  <si>
    <t>เงินเดือน </t>
  </si>
  <si>
    <t>ค่าโฆษณา </t>
  </si>
  <si>
    <t>ค่าเงินประกันสังคม </t>
  </si>
  <si>
    <t>ค่าธรรมเนียมธนาคาร </t>
  </si>
  <si>
    <t>ค่าโทรศัพท์</t>
  </si>
  <si>
    <t>ค่าเช่า</t>
  </si>
  <si>
    <t>Total</t>
  </si>
  <si>
    <t>(blank)</t>
  </si>
  <si>
    <t>รายรับ</t>
  </si>
  <si>
    <t>รายจ่าย</t>
  </si>
  <si>
    <t>ใบสำคัญจ่าย</t>
  </si>
  <si>
    <t>เลขที่</t>
  </si>
  <si>
    <t>จ่ายให้แก่</t>
  </si>
  <si>
    <t>หมายเหตุ:</t>
  </si>
  <si>
    <t>จำนวนเงินรวม</t>
  </si>
  <si>
    <t>คงเหลือสุทธิ</t>
  </si>
  <si>
    <t xml:space="preserve">    ผู้ตรวจสอบ</t>
  </si>
  <si>
    <t xml:space="preserve">     ผู้อนุมัติ</t>
  </si>
  <si>
    <t>Values</t>
  </si>
  <si>
    <t>Sum of หัก ณ ที่จ่าย</t>
  </si>
  <si>
    <t>Sum of ชำระ</t>
  </si>
  <si>
    <t>Sum of ภาษีมูลค่าเพิ่ม</t>
  </si>
  <si>
    <t>VAT.</t>
  </si>
  <si>
    <t>หมายเหตุ</t>
  </si>
  <si>
    <t>ผู้จัดทำ</t>
  </si>
  <si>
    <t>ค่าจ้าง/ค่าบริการ</t>
  </si>
  <si>
    <t>PROJECT</t>
  </si>
  <si>
    <t>ค่าขนส่ง</t>
  </si>
  <si>
    <t>ผู้รับผิดชอบ</t>
  </si>
  <si>
    <t>-</t>
  </si>
  <si>
    <t>ซื้อ</t>
  </si>
  <si>
    <t>ต้นทุน</t>
  </si>
  <si>
    <t>ค่าเครื่องเขียนแบบพิมพ์</t>
  </si>
  <si>
    <t>ค่าใช้จ่ายเบ็ดเตล็ด</t>
  </si>
  <si>
    <t>คำอธิบาย</t>
  </si>
  <si>
    <t>ค่าไปรษณีย์</t>
  </si>
  <si>
    <t>ใบรับรองแทนเงินสด</t>
  </si>
  <si>
    <t>ลำดับ</t>
  </si>
  <si>
    <t>วันเดือนปี</t>
  </si>
  <si>
    <t>รวมทั้งสิ้น</t>
  </si>
  <si>
    <t>ข้าพเจ้า_________________________________________(ผู้เบิกจ่าย) ตำแหน่ง___________________________</t>
  </si>
  <si>
    <t>ขอรับรองว่า รายจ่ายข้างต้นนี้ไม่อาจเรียกเก็บใบเสร็จรับเงินจากผู้รับได้ และข้าพเจ้าได้จ่ายไปในงานของทางบริษัทฯ</t>
  </si>
  <si>
    <t>โดยแท้ ตั้งแต่วันที่_____________________________________________</t>
  </si>
  <si>
    <t>ผู้เบิกจ่าย........................................................          ผู้อนุมัติ...............................................................</t>
  </si>
  <si>
    <t>EXCEL ภาษา</t>
  </si>
  <si>
    <t>ENGLISH</t>
  </si>
  <si>
    <t>ค่าธรรมเนียม</t>
  </si>
  <si>
    <t>ผลรวมทั้งหมด</t>
  </si>
  <si>
    <t>ไทย</t>
  </si>
  <si>
    <t>ภาษา EXCEL</t>
  </si>
  <si>
    <t>สำรองกรรมการ</t>
  </si>
  <si>
    <t>ใบเสร็จรับเงิน</t>
  </si>
  <si>
    <t xml:space="preserve">1...............................................................................จำนวนเงิน...........................บาท </t>
  </si>
  <si>
    <t>2...............................................................................จำนวนเงิน...........................บาท</t>
  </si>
  <si>
    <t xml:space="preserve">3...............................................................................จำนวนเงิน...........................บาท </t>
  </si>
  <si>
    <t>4...............................................................................จำนวนเงิน...........................บาท</t>
  </si>
  <si>
    <t>5...............................................................................จำนวนเงิน...........................บาท</t>
  </si>
  <si>
    <t>และข้าพเจ้าได้รับเงิน พร้อมทั้งลงชื่อไว้เป็นหลักฐานเรียบร้อยแล้ว</t>
  </si>
  <si>
    <t>ลงชื่อ.......................................................ผู้รับเงิน</t>
  </si>
  <si>
    <t>ลงชื่อ.......................................................ผู้จ่ายเงิน</t>
  </si>
  <si>
    <t>เป็นค่าสินค้าและบริการตามรายละเอียดดังนี้</t>
  </si>
  <si>
    <t xml:space="preserve">ได้รับเงินจาก </t>
  </si>
  <si>
    <t xml:space="preserve">สำนักงานใหญ่ </t>
  </si>
  <si>
    <t>เอกสารแนบ</t>
  </si>
  <si>
    <t>1.สำเนาบัตรประชาชนผู้รับเงิน</t>
  </si>
  <si>
    <t>2.สลิปการโอนเงิน (ถ้ามี)</t>
  </si>
  <si>
    <t>3.หนังสือรับรองหัก ณ ที่จ่าย (ถ้ามี)</t>
  </si>
  <si>
    <t>วันที่........................................................</t>
  </si>
  <si>
    <t>ข้าพเจ้า นาย/นาง/นางสาว......................................................................................................</t>
  </si>
  <si>
    <t>แขวง/ตำบล....................................เขต/อำเภอ.............................................จังหวัด.....................................</t>
  </si>
  <si>
    <t>บ้านเลขที่......................หมู่ที่..................ซอย.....................................ถนน.....................................................</t>
  </si>
  <si>
    <t>โทร...............................................................</t>
  </si>
  <si>
    <t>รายละเอียดกิจการ</t>
  </si>
  <si>
    <t>** กด Refresh ก่อนเลือกเอกสาร</t>
  </si>
  <si>
    <t>ค้นหาชื่อลูกค้า https://datawarehouse.dbd.go.th/index</t>
  </si>
  <si>
    <t>RV07/0001</t>
  </si>
  <si>
    <t>นำเงินมาลงทุน</t>
  </si>
  <si>
    <t>ทุน</t>
  </si>
  <si>
    <t>กรมพัฒน์ฯ</t>
  </si>
  <si>
    <t>หนังสือรับรอง</t>
  </si>
  <si>
    <t>PV06/0001</t>
  </si>
  <si>
    <t>PV06/0002</t>
  </si>
  <si>
    <t>IN-660630003</t>
  </si>
  <si>
    <t>ต้นทุน-ค่ากล่องและวัสดุ</t>
  </si>
  <si>
    <t>ใบสำคัญรับ</t>
  </si>
  <si>
    <t>Sum of รายรับ</t>
  </si>
  <si>
    <t>รายได้</t>
  </si>
  <si>
    <t>รับเงินจาก</t>
  </si>
  <si>
    <t>RV06/0001</t>
  </si>
  <si>
    <t>ฝากเงิน</t>
  </si>
  <si>
    <t>บริษัท…..................................จำกัด</t>
  </si>
  <si>
    <t>สำนักงานแห่งใหญ่ ….......................................</t>
  </si>
  <si>
    <t>นาย เอสที</t>
  </si>
  <si>
    <t>สินค้า A</t>
  </si>
  <si>
    <t>SCB 123-4567-000</t>
  </si>
  <si>
    <t>ห้างหุ้นส่วนจำกัด แพคเกจจิ้ง</t>
  </si>
  <si>
    <t>พัฒนาโดย</t>
  </si>
  <si>
    <t>ชื่อนิติบุคคล : บริษัท สำนักงานบัญชีและภาษี เอสที จำกัด</t>
  </si>
  <si>
    <t>เลขทะเบียนนิติบุคคล: 0115564003844</t>
  </si>
  <si>
    <t>ที่ตั้งสำนักงานแห่งใหญ่</t>
  </si>
  <si>
    <t>1/37 ซอย รังสิต-นครนายก 34/1 ต.ประชาธิปัตย์ อ.ธัญบุรี จ.ปทุมธานี</t>
  </si>
  <si>
    <t>https://www.taxofficest.com</t>
  </si>
  <si>
    <t>2.กรอกรายละเอียดทุกครั้งที่มีการจ่ายเงิน</t>
  </si>
  <si>
    <t>***บันทึกทุกครั้งที่มีการจ่ายเงินนะครับ</t>
  </si>
  <si>
    <t>เลขที่ ใช้ PVเดือน/ลำดับ เช่น PV9/1</t>
  </si>
  <si>
    <t>เลขที่เอกสาร</t>
  </si>
  <si>
    <t>จ่ายให้ใคร</t>
  </si>
  <si>
    <t>ค่าอะไร</t>
  </si>
  <si>
    <t>ประเภทรายการ</t>
  </si>
  <si>
    <t>โปรเจ็คหรือJob อะไร</t>
  </si>
  <si>
    <t>ค่าใช้จ่ายเกี่ยวกับ เช่น ต้นทุน สำนักงาน รายได้ Advance</t>
  </si>
  <si>
    <t>รายละเอียดการจ่ายเงิน</t>
  </si>
  <si>
    <t>1.ตั้งค่า</t>
  </si>
  <si>
    <t xml:space="preserve"> โปรเจ็ค Job งาน ที่รับมา</t>
  </si>
  <si>
    <t xml:space="preserve"> วิธีการจ่ายเงิน</t>
  </si>
  <si>
    <t xml:space="preserve"> รายละเอียดกิจการ</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</si>
</sst>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87" formatCode="#,##0.00_ ;[Red]\-#,##0.00\ "/>
    <numFmt numFmtId="188" formatCode="#,##0.00_ ;[Red]\-\ #,##0.00_ ;"/>
    <numFmt numFmtId="189" formatCode="dd\/mm\/bb"/>
  </numFmts>
  <fonts count="35" x14ac:knownFonts="1">
    <font>
      <sz val="11"/>
      <color theme="1"/>
      <name val="Tahoma"/>
      <family val="2"/>
      <charset val="222"/>
      <scheme val="minor"/>
    </font>
    <font>
      <sz val="11"/>
      <color theme="1"/>
      <name val="Tahoma"/>
      <family val="2"/>
      <charset val="222"/>
      <scheme val="minor"/>
    </font>
    <font>
      <sz val="16"/>
      <color rgb="FF000000"/>
      <name val="Angsana New"/>
      <family val="1"/>
    </font>
    <font>
      <b/>
      <sz val="16"/>
      <color rgb="FF000000"/>
      <name val="Angsana New"/>
      <family val="1"/>
    </font>
    <font>
      <sz val="16"/>
      <color theme="1"/>
      <name val="Angsana New"/>
      <family val="1"/>
    </font>
    <font>
      <b/>
      <sz val="16"/>
      <color theme="1"/>
      <name val="Angsana New"/>
      <family val="1"/>
    </font>
    <font>
      <sz val="8"/>
      <name val="Tahoma"/>
      <family val="2"/>
      <charset val="222"/>
      <scheme val="minor"/>
    </font>
    <font>
      <sz val="11"/>
      <color theme="1"/>
      <name val="Leelawadee"/>
      <family val="2"/>
    </font>
    <font>
      <sz val="11"/>
      <color theme="1"/>
      <name val="Angsana New"/>
      <family val="1"/>
    </font>
    <font>
      <sz val="14"/>
      <color theme="1"/>
      <name val="Angsana New"/>
      <family val="1"/>
    </font>
    <font>
      <b/>
      <sz val="12"/>
      <color theme="1"/>
      <name val="Angsana New"/>
      <family val="1"/>
    </font>
    <font>
      <sz val="11"/>
      <name val="Angsana New"/>
      <family val="1"/>
    </font>
    <font>
      <u/>
      <sz val="16"/>
      <color theme="0" tint="-0.499984740745262"/>
      <name val="Angsana New"/>
      <family val="1"/>
    </font>
    <font>
      <u/>
      <sz val="16"/>
      <color rgb="FF0070C0"/>
      <name val="Angsana New"/>
      <family val="1"/>
    </font>
    <font>
      <u/>
      <sz val="16"/>
      <color theme="1"/>
      <name val="Angsana New"/>
      <family val="1"/>
    </font>
    <font>
      <sz val="20"/>
      <color rgb="FF0070C0"/>
      <name val="Angsana New"/>
      <family val="1"/>
    </font>
    <font>
      <i/>
      <sz val="12"/>
      <color theme="1"/>
      <name val="Angsana New"/>
      <family val="1"/>
    </font>
    <font>
      <b/>
      <sz val="14"/>
      <color theme="1"/>
      <name val="Angsana New"/>
      <family val="1"/>
    </font>
    <font>
      <sz val="14"/>
      <name val="Angsana New"/>
      <family val="1"/>
    </font>
    <font>
      <b/>
      <sz val="18"/>
      <color theme="1"/>
      <name val="Angsana New"/>
      <family val="1"/>
    </font>
    <font>
      <sz val="22"/>
      <color rgb="FF000000"/>
      <name val="Tahoma"/>
      <family val="2"/>
    </font>
    <font>
      <sz val="11"/>
      <color rgb="FF000000"/>
      <name val="Tahoma"/>
      <family val="2"/>
    </font>
    <font>
      <b/>
      <sz val="16"/>
      <color theme="1"/>
      <name val="AngsanaUPC"/>
      <family val="1"/>
    </font>
    <font>
      <sz val="16"/>
      <color theme="1"/>
      <name val="AngsanaUPC"/>
      <family val="1"/>
    </font>
    <font>
      <sz val="9"/>
      <color indexed="81"/>
      <name val="Tahoma"/>
      <family val="2"/>
    </font>
    <font>
      <b/>
      <sz val="16"/>
      <color theme="1"/>
      <name val="Angsana New"/>
      <family val="1"/>
      <charset val="222"/>
    </font>
    <font>
      <sz val="16"/>
      <color theme="1"/>
      <name val="Angsana New"/>
      <family val="1"/>
      <charset val="222"/>
    </font>
    <font>
      <b/>
      <sz val="18"/>
      <color theme="1"/>
      <name val="Angsana New"/>
      <family val="1"/>
      <charset val="222"/>
    </font>
    <font>
      <sz val="14"/>
      <color theme="1"/>
      <name val="Angsana New"/>
      <family val="1"/>
      <charset val="222"/>
    </font>
    <font>
      <i/>
      <sz val="14"/>
      <color theme="1"/>
      <name val="Angsana New"/>
      <family val="1"/>
      <charset val="222"/>
    </font>
    <font>
      <sz val="14"/>
      <color rgb="FFFF0000"/>
      <name val="Angsana New"/>
      <family val="1"/>
    </font>
    <font>
      <u/>
      <sz val="11"/>
      <color theme="10"/>
      <name val="Tahoma"/>
      <family val="2"/>
      <charset val="222"/>
      <scheme val="minor"/>
    </font>
    <font>
      <b/>
      <sz val="20"/>
      <color rgb="FF0070C0"/>
      <name val="Angsana New"/>
      <family val="1"/>
    </font>
    <font>
      <u/>
      <sz val="16"/>
      <color theme="10"/>
      <name val="AngsanaUPC"/>
      <family val="1"/>
    </font>
    <font>
      <sz val="16"/>
      <color rgb="FFFF0000"/>
      <name val="AngsanaUPC"/>
      <family val="1"/>
    </font>
  </fonts>
  <fills count="14">
    <fill>
      <patternFill patternType="none"/>
    </fill>
    <fill>
      <patternFill patternType="gray125"/>
    </fill>
    <fill>
      <patternFill patternType="solid">
        <fgColor rgb="FF00B0F0"/>
        <bgColor rgb="FF00B0F0"/>
      </patternFill>
    </fill>
    <fill>
      <patternFill patternType="solid">
        <fgColor rgb="FFFFC000"/>
        <bgColor rgb="FFFFC000"/>
      </patternFill>
    </fill>
    <fill>
      <patternFill patternType="solid">
        <fgColor rgb="FFD8D8D8"/>
        <bgColor rgb="FFD8D8D8"/>
      </patternFill>
    </fill>
    <fill>
      <patternFill patternType="solid">
        <fgColor theme="5" tint="0.59999389629810485"/>
        <bgColor indexed="64"/>
      </patternFill>
    </fill>
    <fill>
      <patternFill patternType="solid">
        <fgColor rgb="FF92D050"/>
        <bgColor rgb="FF00B0F0"/>
      </patternFill>
    </fill>
    <fill>
      <patternFill patternType="solid">
        <fgColor rgb="FFFFC000"/>
        <bgColor indexed="64"/>
      </patternFill>
    </fill>
    <fill>
      <patternFill patternType="solid">
        <fgColor theme="4" tint="0.79998168889431442"/>
        <bgColor indexed="64"/>
      </patternFill>
    </fill>
    <fill>
      <patternFill patternType="solid">
        <fgColor rgb="FFFFFF00"/>
        <bgColor rgb="FF00B0F0"/>
      </patternFill>
    </fill>
    <fill>
      <patternFill patternType="solid">
        <fgColor theme="6" tint="0.59999389629810485"/>
        <bgColor rgb="FF00B0F0"/>
      </patternFill>
    </fill>
    <fill>
      <patternFill patternType="solid">
        <fgColor theme="8" tint="0.79998168889431442"/>
        <bgColor indexed="64"/>
      </patternFill>
    </fill>
    <fill>
      <patternFill patternType="solid">
        <fgColor rgb="FFFFFF00"/>
        <bgColor indexed="64"/>
      </patternFill>
    </fill>
    <fill>
      <patternFill patternType="solid">
        <fgColor theme="9"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43" fontId="1" fillId="0" borderId="0" applyFont="0" applyFill="0" applyBorder="0" applyAlignment="0" applyProtection="0"/>
    <xf numFmtId="188" fontId="7" fillId="0" borderId="0"/>
    <xf numFmtId="0" fontId="31" fillId="0" borderId="0" applyNumberFormat="0" applyFill="0" applyBorder="0" applyAlignment="0" applyProtection="0"/>
  </cellStyleXfs>
  <cellXfs count="144">
    <xf numFmtId="0" fontId="0" fillId="0" borderId="0" xfId="0"/>
    <xf numFmtId="0" fontId="4" fillId="0" borderId="0" xfId="0" applyFont="1"/>
    <xf numFmtId="0" fontId="4" fillId="0" borderId="1" xfId="0" applyFont="1" applyBorder="1"/>
    <xf numFmtId="0" fontId="4" fillId="0" borderId="1" xfId="0" applyFont="1" applyBorder="1" applyAlignment="1">
      <alignment horizontal="left"/>
    </xf>
    <xf numFmtId="0" fontId="0" fillId="0" borderId="0" xfId="0" pivotButton="1"/>
    <xf numFmtId="43" fontId="4" fillId="0" borderId="0" xfId="1" applyFont="1"/>
    <xf numFmtId="43" fontId="0" fillId="0" borderId="0" xfId="1" applyFont="1"/>
    <xf numFmtId="188" fontId="8" fillId="0" borderId="0" xfId="2" applyFont="1" applyAlignment="1">
      <alignment horizontal="centerContinuous" vertical="center"/>
    </xf>
    <xf numFmtId="0" fontId="8" fillId="0" borderId="0" xfId="0" applyFont="1"/>
    <xf numFmtId="188" fontId="8" fillId="0" borderId="0" xfId="2" applyFont="1"/>
    <xf numFmtId="188" fontId="8" fillId="0" borderId="0" xfId="2" applyFont="1" applyAlignment="1">
      <alignment vertical="center"/>
    </xf>
    <xf numFmtId="49" fontId="8" fillId="0" borderId="0" xfId="2" applyNumberFormat="1" applyFont="1" applyAlignment="1">
      <alignment horizontal="center" vertical="center"/>
    </xf>
    <xf numFmtId="189" fontId="8" fillId="0" borderId="0" xfId="2" applyNumberFormat="1" applyFont="1" applyAlignment="1">
      <alignment horizontal="center" vertical="center"/>
    </xf>
    <xf numFmtId="0" fontId="8" fillId="0" borderId="0" xfId="0" pivotButton="1" applyFont="1"/>
    <xf numFmtId="0" fontId="8" fillId="0" borderId="0" xfId="2" applyNumberFormat="1" applyFont="1" applyAlignment="1">
      <alignment horizontal="center"/>
    </xf>
    <xf numFmtId="14" fontId="8" fillId="0" borderId="0" xfId="0" applyNumberFormat="1" applyFont="1"/>
    <xf numFmtId="188" fontId="10" fillId="0" borderId="0" xfId="2" applyFont="1" applyAlignment="1">
      <alignment horizontal="center" vertical="center"/>
    </xf>
    <xf numFmtId="188" fontId="11" fillId="0" borderId="0" xfId="2" applyFont="1" applyAlignment="1">
      <alignment horizontal="right" vertical="center"/>
    </xf>
    <xf numFmtId="14" fontId="8" fillId="0" borderId="1" xfId="0" applyNumberFormat="1" applyFont="1" applyBorder="1"/>
    <xf numFmtId="0" fontId="8" fillId="0" borderId="1" xfId="0" applyFont="1" applyBorder="1"/>
    <xf numFmtId="43" fontId="8" fillId="0" borderId="1" xfId="1" applyFont="1" applyBorder="1"/>
    <xf numFmtId="188" fontId="4" fillId="0" borderId="0" xfId="2" applyFont="1" applyAlignment="1">
      <alignment vertical="center"/>
    </xf>
    <xf numFmtId="188" fontId="12" fillId="0" borderId="0" xfId="2" applyFont="1" applyAlignment="1">
      <alignment vertical="center"/>
    </xf>
    <xf numFmtId="188" fontId="14" fillId="0" borderId="0" xfId="2" applyFont="1" applyAlignment="1">
      <alignment vertical="center"/>
    </xf>
    <xf numFmtId="188" fontId="4" fillId="0" borderId="0" xfId="2" applyFont="1"/>
    <xf numFmtId="188" fontId="4" fillId="0" borderId="0" xfId="2" applyFont="1" applyAlignment="1">
      <alignment horizontal="left" vertical="center"/>
    </xf>
    <xf numFmtId="43" fontId="8" fillId="0" borderId="0" xfId="0" applyNumberFormat="1" applyFont="1"/>
    <xf numFmtId="188" fontId="4" fillId="0" borderId="2" xfId="2" applyFont="1" applyBorder="1" applyAlignment="1">
      <alignment vertical="center"/>
    </xf>
    <xf numFmtId="188" fontId="4" fillId="0" borderId="2" xfId="2" applyFont="1" applyBorder="1"/>
    <xf numFmtId="188" fontId="5" fillId="0" borderId="0" xfId="2" applyFont="1"/>
    <xf numFmtId="188" fontId="13" fillId="0" borderId="0" xfId="2" applyFont="1" applyAlignment="1">
      <alignment horizontal="center" vertical="center"/>
    </xf>
    <xf numFmtId="43" fontId="9" fillId="0" borderId="1" xfId="1" applyFont="1" applyBorder="1" applyAlignment="1">
      <alignment vertical="center"/>
    </xf>
    <xf numFmtId="49" fontId="9" fillId="0" borderId="6" xfId="2" applyNumberFormat="1" applyFont="1" applyBorder="1" applyAlignment="1">
      <alignment horizontal="left" vertical="top" shrinkToFit="1"/>
    </xf>
    <xf numFmtId="188" fontId="18" fillId="0" borderId="1" xfId="2" applyFont="1" applyBorder="1" applyAlignment="1">
      <alignment vertical="center"/>
    </xf>
    <xf numFmtId="49" fontId="9" fillId="0" borderId="9" xfId="2" applyNumberFormat="1" applyFont="1" applyBorder="1" applyAlignment="1">
      <alignment horizontal="center" vertical="center" shrinkToFit="1"/>
    </xf>
    <xf numFmtId="188" fontId="9" fillId="0" borderId="1" xfId="2" applyFont="1" applyBorder="1" applyAlignment="1">
      <alignment horizontal="center"/>
    </xf>
    <xf numFmtId="188" fontId="17" fillId="8" borderId="1" xfId="2" applyFont="1" applyFill="1" applyBorder="1" applyAlignment="1">
      <alignment horizontal="center" vertical="center"/>
    </xf>
    <xf numFmtId="188" fontId="4" fillId="0" borderId="0" xfId="2" applyFont="1" applyAlignment="1">
      <alignment horizontal="center" vertical="center"/>
    </xf>
    <xf numFmtId="188" fontId="9" fillId="0" borderId="0" xfId="2" applyFont="1"/>
    <xf numFmtId="188" fontId="15" fillId="8" borderId="0" xfId="2" applyFont="1" applyFill="1" applyAlignment="1">
      <alignment horizontal="center" vertical="center"/>
    </xf>
    <xf numFmtId="188" fontId="9" fillId="0" borderId="1" xfId="2" applyFont="1" applyBorder="1" applyAlignment="1">
      <alignment horizontal="left" vertical="center" shrinkToFit="1"/>
    </xf>
    <xf numFmtId="43" fontId="18" fillId="0" borderId="1" xfId="1" applyFont="1" applyBorder="1" applyAlignment="1">
      <alignment vertical="center"/>
    </xf>
    <xf numFmtId="0" fontId="4" fillId="0" borderId="0" xfId="0" applyFont="1" applyProtection="1">
      <protection locked="0"/>
    </xf>
    <xf numFmtId="0" fontId="4" fillId="0" borderId="0" xfId="0" applyFont="1" applyAlignment="1" applyProtection="1">
      <alignment horizontal="left"/>
      <protection locked="0"/>
    </xf>
    <xf numFmtId="0" fontId="4" fillId="0" borderId="0" xfId="0" applyFont="1" applyAlignment="1" applyProtection="1">
      <alignment shrinkToFit="1"/>
      <protection locked="0"/>
    </xf>
    <xf numFmtId="0" fontId="4" fillId="0" borderId="0" xfId="0" applyFont="1" applyAlignment="1" applyProtection="1">
      <alignment horizontal="center"/>
      <protection locked="0"/>
    </xf>
    <xf numFmtId="14" fontId="2" fillId="0" borderId="1" xfId="0" applyNumberFormat="1" applyFont="1" applyBorder="1" applyAlignment="1" applyProtection="1">
      <alignment horizontal="center"/>
      <protection locked="0"/>
    </xf>
    <xf numFmtId="0" fontId="2" fillId="0" borderId="1" xfId="0" applyFont="1" applyBorder="1" applyAlignment="1" applyProtection="1">
      <alignment horizontal="center"/>
      <protection locked="0"/>
    </xf>
    <xf numFmtId="0" fontId="2" fillId="0" borderId="1" xfId="0" applyFont="1" applyBorder="1" applyAlignment="1" applyProtection="1">
      <alignment horizontal="left"/>
      <protection locked="0"/>
    </xf>
    <xf numFmtId="0" fontId="2" fillId="0" borderId="1" xfId="0" applyFont="1" applyBorder="1" applyAlignment="1" applyProtection="1">
      <alignment horizontal="left" shrinkToFit="1"/>
      <protection locked="0"/>
    </xf>
    <xf numFmtId="43" fontId="2" fillId="0" borderId="1" xfId="1" applyFont="1" applyBorder="1" applyProtection="1">
      <protection locked="0"/>
    </xf>
    <xf numFmtId="43" fontId="2" fillId="8" borderId="1" xfId="1" applyFont="1" applyFill="1" applyBorder="1" applyProtection="1">
      <protection locked="0"/>
    </xf>
    <xf numFmtId="187" fontId="2" fillId="0" borderId="1" xfId="0" applyNumberFormat="1" applyFont="1" applyBorder="1" applyAlignment="1" applyProtection="1">
      <alignment horizontal="center"/>
      <protection locked="0"/>
    </xf>
    <xf numFmtId="187" fontId="2" fillId="0" borderId="1" xfId="0" applyNumberFormat="1" applyFont="1" applyBorder="1" applyProtection="1">
      <protection locked="0"/>
    </xf>
    <xf numFmtId="0" fontId="2" fillId="0" borderId="0" xfId="0" applyFont="1"/>
    <xf numFmtId="0" fontId="4" fillId="0" borderId="0" xfId="0" applyFont="1" applyAlignment="1">
      <alignment horizontal="left"/>
    </xf>
    <xf numFmtId="0" fontId="4" fillId="0" borderId="0" xfId="0" applyFont="1" applyAlignment="1">
      <alignment shrinkToFit="1"/>
    </xf>
    <xf numFmtId="0" fontId="4" fillId="0" borderId="0" xfId="0" applyFont="1" applyAlignment="1">
      <alignment horizontal="center"/>
    </xf>
    <xf numFmtId="0" fontId="2" fillId="0" borderId="0" xfId="0" applyFont="1" applyAlignment="1">
      <alignment horizontal="center" vertical="center"/>
    </xf>
    <xf numFmtId="0" fontId="3" fillId="2" borderId="1" xfId="0" applyFont="1" applyFill="1" applyBorder="1" applyAlignment="1">
      <alignment horizontal="center" vertical="center" wrapText="1"/>
    </xf>
    <xf numFmtId="0" fontId="3" fillId="9" borderId="1" xfId="0" applyFont="1" applyFill="1" applyBorder="1" applyAlignment="1">
      <alignment horizontal="center" vertical="center" wrapText="1"/>
    </xf>
    <xf numFmtId="0" fontId="3" fillId="9" borderId="1" xfId="0" applyFont="1" applyFill="1" applyBorder="1" applyAlignment="1">
      <alignment horizontal="center" vertical="center" shrinkToFit="1"/>
    </xf>
    <xf numFmtId="0" fontId="3" fillId="10"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4" fillId="0" borderId="0" xfId="0" applyFont="1" applyAlignment="1">
      <alignment horizontal="center" vertical="center"/>
    </xf>
    <xf numFmtId="14" fontId="2" fillId="0" borderId="1" xfId="0" applyNumberFormat="1" applyFont="1" applyBorder="1" applyAlignment="1">
      <alignment horizontal="center"/>
    </xf>
    <xf numFmtId="0" fontId="2" fillId="0" borderId="1" xfId="0" applyFont="1" applyBorder="1" applyAlignment="1">
      <alignment horizontal="center"/>
    </xf>
    <xf numFmtId="0" fontId="2" fillId="0" borderId="1" xfId="0" applyFont="1" applyBorder="1" applyAlignment="1">
      <alignment horizontal="left"/>
    </xf>
    <xf numFmtId="43" fontId="2" fillId="0" borderId="1" xfId="1" applyFont="1" applyBorder="1" applyProtection="1"/>
    <xf numFmtId="43" fontId="2" fillId="8" borderId="1" xfId="1" applyFont="1" applyFill="1" applyBorder="1" applyProtection="1"/>
    <xf numFmtId="187" fontId="2" fillId="0" borderId="1" xfId="0" applyNumberFormat="1" applyFont="1" applyBorder="1" applyAlignment="1">
      <alignment horizontal="center"/>
    </xf>
    <xf numFmtId="14" fontId="0" fillId="0" borderId="0" xfId="0" applyNumberFormat="1"/>
    <xf numFmtId="0" fontId="23" fillId="0" borderId="0" xfId="0" applyFont="1"/>
    <xf numFmtId="0" fontId="22" fillId="0" borderId="1" xfId="0" applyFont="1" applyBorder="1" applyAlignment="1">
      <alignment horizontal="center"/>
    </xf>
    <xf numFmtId="0" fontId="23" fillId="0" borderId="1" xfId="0" applyFont="1" applyBorder="1"/>
    <xf numFmtId="0" fontId="22" fillId="0" borderId="0" xfId="0" applyFont="1" applyAlignment="1">
      <alignment horizontal="right"/>
    </xf>
    <xf numFmtId="43" fontId="23" fillId="0" borderId="1" xfId="0" applyNumberFormat="1" applyFont="1" applyBorder="1"/>
    <xf numFmtId="0" fontId="23" fillId="11" borderId="0" xfId="0" applyFont="1" applyFill="1"/>
    <xf numFmtId="14" fontId="23" fillId="0" borderId="1" xfId="0" applyNumberFormat="1" applyFont="1" applyBorder="1" applyAlignment="1">
      <alignment horizontal="center"/>
    </xf>
    <xf numFmtId="0" fontId="23" fillId="0" borderId="1" xfId="0" applyFont="1" applyBorder="1" applyAlignment="1">
      <alignment horizontal="center"/>
    </xf>
    <xf numFmtId="0" fontId="25" fillId="0" borderId="1" xfId="0" applyFont="1" applyBorder="1" applyAlignment="1">
      <alignment horizontal="center" vertical="center"/>
    </xf>
    <xf numFmtId="188" fontId="25" fillId="12" borderId="1" xfId="2" applyFont="1" applyFill="1" applyBorder="1" applyAlignment="1">
      <alignment horizontal="center" vertical="center"/>
    </xf>
    <xf numFmtId="0" fontId="4" fillId="0" borderId="11" xfId="0" applyFont="1" applyBorder="1"/>
    <xf numFmtId="188" fontId="25" fillId="0" borderId="1" xfId="2" applyFont="1" applyBorder="1" applyAlignment="1">
      <alignment horizontal="center" vertical="center"/>
    </xf>
    <xf numFmtId="0" fontId="5" fillId="5" borderId="1" xfId="0" applyFont="1" applyFill="1" applyBorder="1" applyAlignment="1">
      <alignment horizontal="center" vertical="center"/>
    </xf>
    <xf numFmtId="0" fontId="5" fillId="0" borderId="0" xfId="0" applyFont="1" applyAlignment="1">
      <alignment horizontal="center" vertical="center"/>
    </xf>
    <xf numFmtId="0" fontId="26" fillId="0" borderId="0" xfId="0" applyFont="1"/>
    <xf numFmtId="0" fontId="25" fillId="0" borderId="0" xfId="0" applyFont="1"/>
    <xf numFmtId="0" fontId="29" fillId="0" borderId="0" xfId="0" applyFont="1"/>
    <xf numFmtId="0" fontId="8" fillId="0" borderId="0" xfId="0" applyNumberFormat="1" applyFont="1"/>
    <xf numFmtId="0" fontId="5" fillId="5" borderId="1" xfId="0" applyFont="1" applyFill="1" applyBorder="1" applyAlignment="1">
      <alignment horizontal="left" vertical="center"/>
    </xf>
    <xf numFmtId="0" fontId="30" fillId="0" borderId="0" xfId="0" applyFont="1"/>
    <xf numFmtId="0" fontId="31" fillId="0" borderId="0" xfId="3" applyAlignment="1">
      <alignment horizontal="left"/>
    </xf>
    <xf numFmtId="43" fontId="4" fillId="0" borderId="1" xfId="1" applyFont="1" applyBorder="1"/>
    <xf numFmtId="0" fontId="2" fillId="0" borderId="1" xfId="0" quotePrefix="1" applyFont="1" applyBorder="1" applyAlignment="1">
      <alignment horizontal="center"/>
    </xf>
    <xf numFmtId="43" fontId="3" fillId="6" borderId="1" xfId="1" applyFont="1" applyFill="1" applyBorder="1" applyAlignment="1">
      <alignment horizontal="center" vertical="center" wrapText="1"/>
    </xf>
    <xf numFmtId="43" fontId="3" fillId="3" borderId="1" xfId="1" applyFont="1" applyFill="1" applyBorder="1" applyAlignment="1">
      <alignment horizontal="center" vertical="center" wrapText="1"/>
    </xf>
    <xf numFmtId="43" fontId="4" fillId="0" borderId="1" xfId="1" applyFont="1" applyBorder="1" applyProtection="1">
      <protection locked="0"/>
    </xf>
    <xf numFmtId="43" fontId="4" fillId="0" borderId="0" xfId="1" applyFont="1" applyProtection="1">
      <protection locked="0"/>
    </xf>
    <xf numFmtId="188" fontId="17" fillId="13" borderId="1" xfId="2" applyFont="1" applyFill="1" applyBorder="1" applyAlignment="1">
      <alignment horizontal="center" vertical="center"/>
    </xf>
    <xf numFmtId="0" fontId="2" fillId="0" borderId="1" xfId="0" applyFont="1" applyBorder="1" applyAlignment="1">
      <alignment horizontal="center" shrinkToFit="1"/>
    </xf>
    <xf numFmtId="188" fontId="32" fillId="13" borderId="0" xfId="2" applyFont="1" applyFill="1" applyAlignment="1">
      <alignment horizontal="center" vertical="center"/>
    </xf>
    <xf numFmtId="0" fontId="0" fillId="0" borderId="0" xfId="0" applyNumberFormat="1"/>
    <xf numFmtId="43" fontId="2" fillId="0" borderId="1" xfId="1" applyFont="1" applyFill="1" applyBorder="1" applyProtection="1"/>
    <xf numFmtId="43" fontId="2" fillId="0" borderId="1" xfId="1" applyFont="1" applyFill="1" applyBorder="1" applyProtection="1">
      <protection locked="0"/>
    </xf>
    <xf numFmtId="43" fontId="4" fillId="7" borderId="1" xfId="1" applyFont="1" applyFill="1" applyBorder="1" applyAlignment="1">
      <alignment horizontal="center"/>
    </xf>
    <xf numFmtId="0" fontId="5" fillId="5" borderId="3" xfId="0" applyFont="1" applyFill="1" applyBorder="1" applyAlignment="1">
      <alignment horizontal="center" vertical="center"/>
    </xf>
    <xf numFmtId="0" fontId="5" fillId="5" borderId="5" xfId="0" applyFont="1" applyFill="1" applyBorder="1" applyAlignment="1">
      <alignment horizontal="center" vertical="center"/>
    </xf>
    <xf numFmtId="0" fontId="4" fillId="0" borderId="0" xfId="2" applyNumberFormat="1" applyFont="1" applyAlignment="1">
      <alignment horizontal="left" vertical="center"/>
    </xf>
    <xf numFmtId="14" fontId="4" fillId="0" borderId="0" xfId="2" applyNumberFormat="1" applyFont="1" applyAlignment="1">
      <alignment horizontal="left" vertical="center"/>
    </xf>
    <xf numFmtId="188" fontId="19" fillId="0" borderId="0" xfId="2" applyFont="1" applyAlignment="1">
      <alignment horizontal="center" vertical="center"/>
    </xf>
    <xf numFmtId="188" fontId="4" fillId="0" borderId="7" xfId="2" applyFont="1" applyBorder="1" applyAlignment="1">
      <alignment horizontal="center" vertical="center"/>
    </xf>
    <xf numFmtId="188" fontId="4" fillId="0" borderId="2" xfId="2" applyFont="1" applyBorder="1" applyAlignment="1">
      <alignment horizontal="left" shrinkToFit="1"/>
    </xf>
    <xf numFmtId="188" fontId="17" fillId="8" borderId="3" xfId="2" applyFont="1" applyFill="1" applyBorder="1" applyAlignment="1">
      <alignment horizontal="center" vertical="center"/>
    </xf>
    <xf numFmtId="188" fontId="17" fillId="8" borderId="4" xfId="2" applyFont="1" applyFill="1" applyBorder="1" applyAlignment="1">
      <alignment horizontal="center" vertical="center"/>
    </xf>
    <xf numFmtId="188" fontId="17" fillId="8" borderId="5" xfId="2" applyFont="1" applyFill="1" applyBorder="1" applyAlignment="1">
      <alignment horizontal="center" vertical="center"/>
    </xf>
    <xf numFmtId="188" fontId="9" fillId="0" borderId="3" xfId="2" applyFont="1" applyBorder="1" applyAlignment="1">
      <alignment horizontal="left" vertical="center" shrinkToFit="1"/>
    </xf>
    <xf numFmtId="188" fontId="9" fillId="0" borderId="4" xfId="2" applyFont="1" applyBorder="1" applyAlignment="1">
      <alignment horizontal="left" vertical="center" shrinkToFit="1"/>
    </xf>
    <xf numFmtId="188" fontId="9" fillId="0" borderId="5" xfId="2" applyFont="1" applyBorder="1" applyAlignment="1">
      <alignment horizontal="left" vertical="center" shrinkToFit="1"/>
    </xf>
    <xf numFmtId="43" fontId="9" fillId="0" borderId="7" xfId="2" applyNumberFormat="1" applyFont="1" applyBorder="1" applyAlignment="1">
      <alignment horizontal="left" vertical="top" shrinkToFit="1"/>
    </xf>
    <xf numFmtId="0" fontId="9" fillId="0" borderId="8" xfId="2" applyNumberFormat="1" applyFont="1" applyBorder="1" applyAlignment="1">
      <alignment horizontal="left" vertical="top" shrinkToFit="1"/>
    </xf>
    <xf numFmtId="0" fontId="9" fillId="0" borderId="2" xfId="2" applyNumberFormat="1" applyFont="1" applyBorder="1" applyAlignment="1">
      <alignment horizontal="left" vertical="top" shrinkToFit="1"/>
    </xf>
    <xf numFmtId="0" fontId="9" fillId="0" borderId="10" xfId="2" applyNumberFormat="1" applyFont="1" applyBorder="1" applyAlignment="1">
      <alignment horizontal="left" vertical="top" shrinkToFit="1"/>
    </xf>
    <xf numFmtId="188" fontId="18" fillId="0" borderId="3" xfId="2" applyFont="1" applyBorder="1" applyAlignment="1">
      <alignment horizontal="center" vertical="center"/>
    </xf>
    <xf numFmtId="188" fontId="18" fillId="0" borderId="5" xfId="2" applyFont="1" applyBorder="1" applyAlignment="1">
      <alignment horizontal="center" vertical="center"/>
    </xf>
    <xf numFmtId="188" fontId="9" fillId="0" borderId="3" xfId="2" applyFont="1" applyBorder="1" applyAlignment="1">
      <alignment horizontal="center" vertical="center"/>
    </xf>
    <xf numFmtId="188" fontId="9" fillId="0" borderId="5" xfId="2" applyFont="1" applyBorder="1" applyAlignment="1">
      <alignment horizontal="center" vertical="center"/>
    </xf>
    <xf numFmtId="188" fontId="16" fillId="0" borderId="3" xfId="2" applyFont="1" applyBorder="1" applyAlignment="1">
      <alignment horizontal="center"/>
    </xf>
    <xf numFmtId="188" fontId="16" fillId="0" borderId="5" xfId="2" applyFont="1" applyBorder="1" applyAlignment="1">
      <alignment horizontal="center"/>
    </xf>
    <xf numFmtId="188" fontId="28" fillId="0" borderId="0" xfId="2" applyFont="1" applyAlignment="1">
      <alignment horizontal="center" vertical="center"/>
    </xf>
    <xf numFmtId="188" fontId="17" fillId="13" borderId="3" xfId="2" applyFont="1" applyFill="1" applyBorder="1" applyAlignment="1">
      <alignment horizontal="center" vertical="center"/>
    </xf>
    <xf numFmtId="188" fontId="17" fillId="13" borderId="4" xfId="2" applyFont="1" applyFill="1" applyBorder="1" applyAlignment="1">
      <alignment horizontal="center" vertical="center"/>
    </xf>
    <xf numFmtId="188" fontId="17" fillId="13" borderId="5" xfId="2" applyFont="1" applyFill="1" applyBorder="1" applyAlignment="1">
      <alignment horizontal="center" vertical="center"/>
    </xf>
    <xf numFmtId="0" fontId="22" fillId="0" borderId="0" xfId="0" applyFont="1" applyAlignment="1">
      <alignment horizontal="center"/>
    </xf>
    <xf numFmtId="0" fontId="22" fillId="0" borderId="3" xfId="0" applyFont="1" applyBorder="1" applyAlignment="1">
      <alignment horizontal="right"/>
    </xf>
    <xf numFmtId="0" fontId="22" fillId="0" borderId="4" xfId="0" applyFont="1" applyBorder="1" applyAlignment="1">
      <alignment horizontal="right"/>
    </xf>
    <xf numFmtId="0" fontId="22" fillId="0" borderId="5" xfId="0" applyFont="1" applyBorder="1" applyAlignment="1">
      <alignment horizontal="right"/>
    </xf>
    <xf numFmtId="0" fontId="23" fillId="0" borderId="0" xfId="0" applyFont="1" applyAlignment="1">
      <alignment horizontal="center"/>
    </xf>
    <xf numFmtId="0" fontId="27" fillId="0" borderId="0" xfId="0" applyFont="1" applyAlignment="1">
      <alignment horizontal="center"/>
    </xf>
    <xf numFmtId="0" fontId="26" fillId="0" borderId="0" xfId="0" applyFont="1" applyAlignment="1">
      <alignment horizontal="right"/>
    </xf>
    <xf numFmtId="0" fontId="33" fillId="0" borderId="0" xfId="3" applyFont="1"/>
    <xf numFmtId="0" fontId="23" fillId="0" borderId="0" xfId="0" applyFont="1" applyAlignment="1">
      <alignment horizontal="right"/>
    </xf>
    <xf numFmtId="0" fontId="22" fillId="0" borderId="0" xfId="0" applyFont="1"/>
    <xf numFmtId="0" fontId="34" fillId="0" borderId="0" xfId="0" applyFont="1"/>
  </cellXfs>
  <cellStyles count="4">
    <cellStyle name="Comma" xfId="1" builtinId="3"/>
    <cellStyle name="Hyperlink" xfId="3" builtinId="8"/>
    <cellStyle name="Normal" xfId="0" builtinId="0"/>
    <cellStyle name="Normal 2" xfId="2" xr:uid="{7FD4A2CA-3343-4F0C-8266-1E5E1EC8D63B}"/>
  </cellStyles>
  <dxfs count="36">
    <dxf>
      <font>
        <color rgb="FFFF0000"/>
      </font>
    </dxf>
    <dxf>
      <font>
        <color rgb="FFFF0000"/>
      </font>
    </dxf>
    <dxf>
      <protection locked="0"/>
    </dxf>
    <dxf>
      <fill>
        <patternFill patternType="solid">
          <bgColor rgb="FFFFFF00"/>
        </patternFill>
      </fill>
    </dxf>
    <dxf>
      <font>
        <name val="Angsana New"/>
        <family val="1"/>
        <scheme val="none"/>
      </font>
    </dxf>
    <dxf>
      <font>
        <name val="Angsana New"/>
        <family val="1"/>
        <scheme val="none"/>
      </font>
    </dxf>
    <dxf>
      <font>
        <name val="Angsana New"/>
        <family val="1"/>
        <scheme val="none"/>
      </font>
    </dxf>
    <dxf>
      <font>
        <name val="Angsana New"/>
        <family val="1"/>
        <scheme val="none"/>
      </font>
    </dxf>
    <dxf>
      <font>
        <name val="Angsana New"/>
        <family val="1"/>
        <scheme val="none"/>
      </font>
    </dxf>
    <dxf>
      <font>
        <name val="Angsana New"/>
        <family val="1"/>
        <scheme val="none"/>
      </font>
    </dxf>
    <dxf>
      <font>
        <name val="Angsana New"/>
        <family val="1"/>
        <scheme val="none"/>
      </font>
    </dxf>
    <dxf>
      <font>
        <name val="Angsana New"/>
        <family val="1"/>
        <scheme val="none"/>
      </font>
    </dxf>
    <dxf>
      <font>
        <name val="Angsana New"/>
        <family val="1"/>
        <scheme val="none"/>
      </font>
    </dxf>
    <dxf>
      <font>
        <name val="Angsana New"/>
        <family val="1"/>
        <scheme val="none"/>
      </font>
    </dxf>
    <dxf>
      <font>
        <name val="Angsana New"/>
        <family val="1"/>
        <scheme val="none"/>
      </font>
    </dxf>
    <dxf>
      <font>
        <name val="Angsana New"/>
        <family val="1"/>
        <scheme val="none"/>
      </font>
    </dxf>
    <dxf>
      <font>
        <name val="Angsana New"/>
        <family val="1"/>
        <scheme val="none"/>
      </font>
    </dxf>
    <dxf>
      <font>
        <name val="Angsana New"/>
        <family val="1"/>
        <scheme val="none"/>
      </font>
    </dxf>
    <dxf>
      <font>
        <name val="Angsana New"/>
        <family val="1"/>
        <scheme val="none"/>
      </font>
    </dxf>
    <dxf>
      <protection locked="0"/>
    </dxf>
    <dxf>
      <fill>
        <patternFill patternType="solid">
          <bgColor rgb="FFFFFF00"/>
        </patternFill>
      </fill>
    </dxf>
    <dxf>
      <font>
        <name val="Angsana New"/>
        <family val="1"/>
        <scheme val="none"/>
      </font>
    </dxf>
    <dxf>
      <font>
        <name val="Angsana New"/>
        <family val="1"/>
        <scheme val="none"/>
      </font>
    </dxf>
    <dxf>
      <font>
        <name val="Angsana New"/>
        <family val="1"/>
        <scheme val="none"/>
      </font>
    </dxf>
    <dxf>
      <font>
        <name val="Angsana New"/>
        <family val="1"/>
        <scheme val="none"/>
      </font>
    </dxf>
    <dxf>
      <font>
        <name val="Angsana New"/>
        <family val="1"/>
        <scheme val="none"/>
      </font>
    </dxf>
    <dxf>
      <font>
        <name val="Angsana New"/>
        <family val="1"/>
        <scheme val="none"/>
      </font>
    </dxf>
    <dxf>
      <font>
        <name val="Angsana New"/>
        <family val="1"/>
        <scheme val="none"/>
      </font>
    </dxf>
    <dxf>
      <font>
        <name val="Angsana New"/>
        <family val="1"/>
        <scheme val="none"/>
      </font>
    </dxf>
    <dxf>
      <font>
        <name val="Angsana New"/>
        <family val="1"/>
        <scheme val="none"/>
      </font>
    </dxf>
    <dxf>
      <font>
        <name val="Angsana New"/>
        <family val="1"/>
        <scheme val="none"/>
      </font>
    </dxf>
    <dxf>
      <font>
        <name val="Angsana New"/>
        <family val="1"/>
        <scheme val="none"/>
      </font>
    </dxf>
    <dxf>
      <font>
        <name val="Angsana New"/>
        <family val="1"/>
        <scheme val="none"/>
      </font>
    </dxf>
    <dxf>
      <font>
        <name val="Angsana New"/>
        <family val="1"/>
        <scheme val="none"/>
      </font>
    </dxf>
    <dxf>
      <font>
        <name val="Angsana New"/>
        <family val="1"/>
        <scheme val="none"/>
      </font>
    </dxf>
    <dxf>
      <font>
        <name val="Angsana New"/>
        <family val="1"/>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07/relationships/slicerCache" Target="slicerCaches/slicerCache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microsoft.com/office/2006/relationships/vbaProject" Target="vbaProject.bin"/><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07/relationships/slicerCache" Target="slicerCaches/slicerCache1.xml"/><Relationship Id="rId5" Type="http://schemas.openxmlformats.org/officeDocument/2006/relationships/worksheet" Target="worksheets/sheet5.xml"/><Relationship Id="rId15" Type="http://schemas.microsoft.com/office/2007/relationships/slicerCache" Target="slicerCaches/slicerCache5.xml"/><Relationship Id="rId10" Type="http://schemas.openxmlformats.org/officeDocument/2006/relationships/pivotCacheDefinition" Target="pivotCache/pivotCacheDefinition2.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pivotCacheDefinition" Target="pivotCache/pivotCacheDefinition1.xml"/><Relationship Id="rId14" Type="http://schemas.microsoft.com/office/2007/relationships/slicerCache" Target="slicerCaches/slicerCache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[32 โปรแกรมจัดทำใบสำคัญจ่าย Cost-Excel-V.7.xlsm]REPORT!PivotTable1</c:name>
    <c:fmtId val="12"/>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th-TH"/>
        </a:p>
      </c:txPr>
    </c:title>
    <c:autoTitleDeleted val="0"/>
    <c:pivotFmts>
      <c:pivotFmt>
        <c:idx val="0"/>
        <c:spPr>
          <a:solidFill>
            <a:schemeClr val="accent1"/>
          </a:solidFill>
          <a:ln>
            <a:noFill/>
          </a:ln>
          <a:effectLst/>
          <a:sp3d/>
        </c:spPr>
        <c:marker>
          <c:symbol val="none"/>
        </c:marker>
      </c:pivotFmt>
    </c:pivotFmts>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6.8226139493563487E-2"/>
          <c:y val="0.20455119641908931"/>
          <c:w val="0.84858372800066439"/>
          <c:h val="0.33328558023887161"/>
        </c:manualLayout>
      </c:layout>
      <c:bar3DChart>
        <c:barDir val="col"/>
        <c:grouping val="stacked"/>
        <c:varyColors val="0"/>
        <c:ser>
          <c:idx val="0"/>
          <c:order val="0"/>
          <c:tx>
            <c:strRef>
              <c:f>REPORT!$F$4:$F$5</c:f>
              <c:strCache>
                <c:ptCount val="1"/>
                <c:pt idx="0">
                  <c:v>Total</c:v>
                </c:pt>
              </c:strCache>
            </c:strRef>
          </c:tx>
          <c:spPr>
            <a:solidFill>
              <a:schemeClr val="accent1"/>
            </a:solidFill>
            <a:ln>
              <a:noFill/>
            </a:ln>
            <a:effectLst/>
            <a:sp3d/>
          </c:spPr>
          <c:invertIfNegative val="0"/>
          <c:cat>
            <c:multiLvlStrRef>
              <c:f>REPORT!$B$6:$E$11</c:f>
              <c:multiLvlStrCache>
                <c:ptCount val="5"/>
                <c:lvl>
                  <c:pt idx="0">
                    <c:v>(blank)</c:v>
                  </c:pt>
                  <c:pt idx="1">
                    <c:v>สินค้า A</c:v>
                  </c:pt>
                  <c:pt idx="2">
                    <c:v>หนังสือรับรอง</c:v>
                  </c:pt>
                  <c:pt idx="3">
                    <c:v>นำเงินมาลงทุน</c:v>
                  </c:pt>
                  <c:pt idx="4">
                    <c:v>ฝากเงิน</c:v>
                  </c:pt>
                </c:lvl>
                <c:lvl>
                  <c:pt idx="0">
                    <c:v>(blank)</c:v>
                  </c:pt>
                  <c:pt idx="1">
                    <c:v>ต้นทุน</c:v>
                  </c:pt>
                  <c:pt idx="2">
                    <c:v>ค่าใช้จ่ายออฟฟิส</c:v>
                  </c:pt>
                  <c:pt idx="3">
                    <c:v>ทุน</c:v>
                  </c:pt>
                  <c:pt idx="4">
                    <c:v>ทุน</c:v>
                  </c:pt>
                </c:lvl>
                <c:lvl>
                  <c:pt idx="0">
                    <c:v>(blank)</c:v>
                  </c:pt>
                  <c:pt idx="1">
                    <c:v>3/7/2566</c:v>
                  </c:pt>
                  <c:pt idx="2">
                    <c:v>29/6/2566</c:v>
                  </c:pt>
                  <c:pt idx="3">
                    <c:v>3/7/2566</c:v>
                  </c:pt>
                  <c:pt idx="4">
                    <c:v>30/6/2566</c:v>
                  </c:pt>
                </c:lvl>
                <c:lvl>
                  <c:pt idx="0">
                    <c:v>(blank)</c:v>
                  </c:pt>
                  <c:pt idx="1">
                    <c:v>ซื้อ</c:v>
                  </c:pt>
                  <c:pt idx="2">
                    <c:v>ค่าธรรมเนียม</c:v>
                  </c:pt>
                  <c:pt idx="3">
                    <c:v>ทุน</c:v>
                  </c:pt>
                </c:lvl>
              </c:multiLvlStrCache>
            </c:multiLvlStrRef>
          </c:cat>
          <c:val>
            <c:numRef>
              <c:f>REPORT!$F$6:$F$11</c:f>
              <c:numCache>
                <c:formatCode>General</c:formatCode>
                <c:ptCount val="5"/>
                <c:pt idx="1">
                  <c:v>8250</c:v>
                </c:pt>
                <c:pt idx="2">
                  <c:v>3450</c:v>
                </c:pt>
                <c:pt idx="3">
                  <c:v>0</c:v>
                </c:pt>
                <c:pt idx="4">
                  <c:v>0</c:v>
                </c:pt>
              </c:numCache>
            </c:numRef>
          </c:val>
          <c:extLst>
            <c:ext xmlns:c16="http://schemas.microsoft.com/office/drawing/2014/chart" uri="{C3380CC4-5D6E-409C-BE32-E72D297353CC}">
              <c16:uniqueId val="{00000000-1559-41C5-BB83-EB013265B415}"/>
            </c:ext>
          </c:extLst>
        </c:ser>
        <c:dLbls>
          <c:showLegendKey val="0"/>
          <c:showVal val="0"/>
          <c:showCatName val="0"/>
          <c:showSerName val="0"/>
          <c:showPercent val="0"/>
          <c:showBubbleSize val="0"/>
        </c:dLbls>
        <c:gapWidth val="150"/>
        <c:shape val="box"/>
        <c:axId val="284121264"/>
        <c:axId val="284121680"/>
        <c:axId val="0"/>
      </c:bar3DChart>
      <c:catAx>
        <c:axId val="28412126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th-TH"/>
          </a:p>
        </c:txPr>
        <c:crossAx val="284121680"/>
        <c:crosses val="autoZero"/>
        <c:auto val="1"/>
        <c:lblAlgn val="ctr"/>
        <c:lblOffset val="100"/>
        <c:noMultiLvlLbl val="0"/>
      </c:catAx>
      <c:valAx>
        <c:axId val="28412168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th-TH"/>
          </a:p>
        </c:txPr>
        <c:crossAx val="28412126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th-TH"/>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th-TH"/>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9</xdr:col>
      <xdr:colOff>28575</xdr:colOff>
      <xdr:row>3</xdr:row>
      <xdr:rowOff>85725</xdr:rowOff>
    </xdr:from>
    <xdr:to>
      <xdr:col>10</xdr:col>
      <xdr:colOff>828674</xdr:colOff>
      <xdr:row>12</xdr:row>
      <xdr:rowOff>95250</xdr:rowOff>
    </xdr:to>
    <mc:AlternateContent xmlns:mc="http://schemas.openxmlformats.org/markup-compatibility/2006" xmlns:a14="http://schemas.microsoft.com/office/drawing/2010/main">
      <mc:Choice Requires="a14">
        <xdr:graphicFrame macro="">
          <xdr:nvGraphicFramePr>
            <xdr:cNvPr id="2" name="รายการ">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microsoft.com/office/drawing/2010/slicer">
              <sle:slicer xmlns:sle="http://schemas.microsoft.com/office/drawing/2010/slicer" name="รายการ"/>
            </a:graphicData>
          </a:graphic>
        </xdr:graphicFrame>
      </mc:Choice>
      <mc:Fallback xmlns="">
        <xdr:sp macro="" textlink="">
          <xdr:nvSpPr>
            <xdr:cNvPr id="0" name=""/>
            <xdr:cNvSpPr>
              <a:spLocks noTextEdit="1"/>
            </xdr:cNvSpPr>
          </xdr:nvSpPr>
          <xdr:spPr>
            <a:xfrm>
              <a:off x="9058275" y="971550"/>
              <a:ext cx="1828800" cy="2667000"/>
            </a:xfrm>
            <a:prstGeom prst="rect">
              <a:avLst/>
            </a:prstGeom>
            <a:solidFill>
              <a:prstClr val="white"/>
            </a:solidFill>
            <a:ln w="1">
              <a:solidFill>
                <a:prstClr val="green"/>
              </a:solidFill>
            </a:ln>
          </xdr:spPr>
          <xdr:txBody>
            <a:bodyPr vertOverflow="clip" horzOverflow="clip"/>
            <a:lstStyle/>
            <a:p>
              <a:r>
                <a:rPr lang="th-TH"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9</xdr:col>
      <xdr:colOff>53069</xdr:colOff>
      <xdr:row>12</xdr:row>
      <xdr:rowOff>161925</xdr:rowOff>
    </xdr:from>
    <xdr:to>
      <xdr:col>10</xdr:col>
      <xdr:colOff>853168</xdr:colOff>
      <xdr:row>21</xdr:row>
      <xdr:rowOff>171450</xdr:rowOff>
    </xdr:to>
    <mc:AlternateContent xmlns:mc="http://schemas.openxmlformats.org/markup-compatibility/2006" xmlns:a14="http://schemas.microsoft.com/office/drawing/2010/main">
      <mc:Choice Requires="a14">
        <xdr:graphicFrame macro="">
          <xdr:nvGraphicFramePr>
            <xdr:cNvPr id="5" name="ค่าใช้จ่ายเกี่ยวกับ">
              <a:extLst>
                <a:ext uri="{FF2B5EF4-FFF2-40B4-BE49-F238E27FC236}">
                  <a16:creationId xmlns:a16="http://schemas.microsoft.com/office/drawing/2014/main" id="{00000000-0008-0000-0000-000005000000}"/>
                </a:ext>
              </a:extLst>
            </xdr:cNvPr>
            <xdr:cNvGraphicFramePr/>
          </xdr:nvGraphicFramePr>
          <xdr:xfrm>
            <a:off x="0" y="0"/>
            <a:ext cx="0" cy="0"/>
          </xdr:xfrm>
          <a:graphic>
            <a:graphicData uri="http://schemas.microsoft.com/office/drawing/2010/slicer">
              <sle:slicer xmlns:sle="http://schemas.microsoft.com/office/drawing/2010/slicer" name="ค่าใช้จ่ายเกี่ยวกับ"/>
            </a:graphicData>
          </a:graphic>
        </xdr:graphicFrame>
      </mc:Choice>
      <mc:Fallback xmlns="">
        <xdr:sp macro="" textlink="">
          <xdr:nvSpPr>
            <xdr:cNvPr id="0" name=""/>
            <xdr:cNvSpPr>
              <a:spLocks noTextEdit="1"/>
            </xdr:cNvSpPr>
          </xdr:nvSpPr>
          <xdr:spPr>
            <a:xfrm>
              <a:off x="9447440" y="3688896"/>
              <a:ext cx="1725385" cy="2654754"/>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10</xdr:col>
      <xdr:colOff>885825</xdr:colOff>
      <xdr:row>3</xdr:row>
      <xdr:rowOff>85725</xdr:rowOff>
    </xdr:from>
    <xdr:to>
      <xdr:col>12</xdr:col>
      <xdr:colOff>657225</xdr:colOff>
      <xdr:row>12</xdr:row>
      <xdr:rowOff>95250</xdr:rowOff>
    </xdr:to>
    <mc:AlternateContent xmlns:mc="http://schemas.openxmlformats.org/markup-compatibility/2006" xmlns:a14="http://schemas.microsoft.com/office/drawing/2010/main">
      <mc:Choice Requires="a14">
        <xdr:graphicFrame macro="">
          <xdr:nvGraphicFramePr>
            <xdr:cNvPr id="6" name="วิธีการจ่าย">
              <a:extLst>
                <a:ext uri="{FF2B5EF4-FFF2-40B4-BE49-F238E27FC236}">
                  <a16:creationId xmlns:a16="http://schemas.microsoft.com/office/drawing/2014/main" id="{00000000-0008-0000-0000-000006000000}"/>
                </a:ext>
              </a:extLst>
            </xdr:cNvPr>
            <xdr:cNvGraphicFramePr/>
          </xdr:nvGraphicFramePr>
          <xdr:xfrm>
            <a:off x="0" y="0"/>
            <a:ext cx="0" cy="0"/>
          </xdr:xfrm>
          <a:graphic>
            <a:graphicData uri="http://schemas.microsoft.com/office/drawing/2010/slicer">
              <sle:slicer xmlns:sle="http://schemas.microsoft.com/office/drawing/2010/slicer" name="วิธีการจ่าย"/>
            </a:graphicData>
          </a:graphic>
        </xdr:graphicFrame>
      </mc:Choice>
      <mc:Fallback xmlns="">
        <xdr:sp macro="" textlink="">
          <xdr:nvSpPr>
            <xdr:cNvPr id="0" name=""/>
            <xdr:cNvSpPr>
              <a:spLocks noTextEdit="1"/>
            </xdr:cNvSpPr>
          </xdr:nvSpPr>
          <xdr:spPr>
            <a:xfrm>
              <a:off x="10944225" y="971550"/>
              <a:ext cx="1828800" cy="2667000"/>
            </a:xfrm>
            <a:prstGeom prst="rect">
              <a:avLst/>
            </a:prstGeom>
            <a:solidFill>
              <a:prstClr val="white"/>
            </a:solidFill>
            <a:ln w="1">
              <a:solidFill>
                <a:prstClr val="green"/>
              </a:solidFill>
            </a:ln>
          </xdr:spPr>
          <xdr:txBody>
            <a:bodyPr vertOverflow="clip" horzOverflow="clip"/>
            <a:lstStyle/>
            <a:p>
              <a:r>
                <a:rPr lang="th-TH"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13</xdr:col>
      <xdr:colOff>259079</xdr:colOff>
      <xdr:row>3</xdr:row>
      <xdr:rowOff>85451</xdr:rowOff>
    </xdr:from>
    <xdr:to>
      <xdr:col>20</xdr:col>
      <xdr:colOff>790302</xdr:colOff>
      <xdr:row>19</xdr:row>
      <xdr:rowOff>195942</xdr:rowOff>
    </xdr:to>
    <xdr:graphicFrame macro="">
      <xdr:nvGraphicFramePr>
        <xdr:cNvPr id="7" name="Chart 6">
          <a:extLst>
            <a:ext uri="{FF2B5EF4-FFF2-40B4-BE49-F238E27FC236}">
              <a16:creationId xmlns:a16="http://schemas.microsoft.com/office/drawing/2014/main" id="{00000000-0008-0000-00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xdr:from>
          <xdr:col>9</xdr:col>
          <xdr:colOff>66675</xdr:colOff>
          <xdr:row>0</xdr:row>
          <xdr:rowOff>257175</xdr:rowOff>
        </xdr:from>
        <xdr:to>
          <xdr:col>10</xdr:col>
          <xdr:colOff>962025</xdr:colOff>
          <xdr:row>2</xdr:row>
          <xdr:rowOff>200025</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w="9525">
              <a:miter lim="800000"/>
              <a:headEnd/>
              <a:tailEnd/>
            </a:ln>
          </xdr:spPr>
          <xdr:txBody>
            <a:bodyPr vertOverflow="clip" wrap="square" lIns="45720" tIns="36576" rIns="45720" bIns="36576" anchor="ctr" upright="1"/>
            <a:lstStyle/>
            <a:p>
              <a:pPr algn="ctr" rtl="0">
                <a:defRPr sz="1000"/>
              </a:pPr>
              <a:r>
                <a:rPr lang="th-TH" sz="2200" b="0" i="0" u="none" strike="noStrike" baseline="0">
                  <a:solidFill>
                    <a:srgbClr val="000000"/>
                  </a:solidFill>
                  <a:latin typeface="Tahoma"/>
                  <a:ea typeface="Tahoma"/>
                  <a:cs typeface="Tahoma"/>
                </a:rPr>
                <a:t>Refresh</a:t>
              </a:r>
            </a:p>
          </xdr:txBody>
        </xdr:sp>
        <xdr:clientData fPrintsWithSheet="0"/>
      </xdr:twoCellAnchor>
    </mc:Choice>
    <mc:Fallback/>
  </mc:AlternateContent>
  <xdr:twoCellAnchor editAs="oneCell">
    <xdr:from>
      <xdr:col>7</xdr:col>
      <xdr:colOff>174171</xdr:colOff>
      <xdr:row>3</xdr:row>
      <xdr:rowOff>76200</xdr:rowOff>
    </xdr:from>
    <xdr:to>
      <xdr:col>8</xdr:col>
      <xdr:colOff>968829</xdr:colOff>
      <xdr:row>12</xdr:row>
      <xdr:rowOff>48985</xdr:rowOff>
    </xdr:to>
    <mc:AlternateContent xmlns:mc="http://schemas.openxmlformats.org/markup-compatibility/2006" xmlns:a14="http://schemas.microsoft.com/office/drawing/2010/main">
      <mc:Choice Requires="a14">
        <xdr:graphicFrame macro="">
          <xdr:nvGraphicFramePr>
            <xdr:cNvPr id="3" name="PROJECT">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microsoft.com/office/drawing/2010/slicer">
              <sle:slicer xmlns:sle="http://schemas.microsoft.com/office/drawing/2010/slicer" name="PROJECT"/>
            </a:graphicData>
          </a:graphic>
        </xdr:graphicFrame>
      </mc:Choice>
      <mc:Fallback xmlns="">
        <xdr:sp macro="" textlink="">
          <xdr:nvSpPr>
            <xdr:cNvPr id="0" name=""/>
            <xdr:cNvSpPr>
              <a:spLocks noTextEdit="1"/>
            </xdr:cNvSpPr>
          </xdr:nvSpPr>
          <xdr:spPr>
            <a:xfrm>
              <a:off x="6351814" y="974271"/>
              <a:ext cx="1828800" cy="2667000"/>
            </a:xfrm>
            <a:prstGeom prst="rect">
              <a:avLst/>
            </a:prstGeom>
            <a:solidFill>
              <a:prstClr val="white"/>
            </a:solidFill>
            <a:ln w="1">
              <a:solidFill>
                <a:prstClr val="green"/>
              </a:solidFill>
            </a:ln>
          </xdr:spPr>
          <xdr:txBody>
            <a:bodyPr vertOverflow="clip" horzOverflow="clip"/>
            <a:lstStyle/>
            <a:p>
              <a:r>
                <a:rPr lang="th-TH"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7</xdr:col>
      <xdr:colOff>174171</xdr:colOff>
      <xdr:row>12</xdr:row>
      <xdr:rowOff>157843</xdr:rowOff>
    </xdr:from>
    <xdr:to>
      <xdr:col>8</xdr:col>
      <xdr:colOff>968829</xdr:colOff>
      <xdr:row>21</xdr:row>
      <xdr:rowOff>130629</xdr:rowOff>
    </xdr:to>
    <mc:AlternateContent xmlns:mc="http://schemas.openxmlformats.org/markup-compatibility/2006" xmlns:a14="http://schemas.microsoft.com/office/drawing/2010/main">
      <mc:Choice Requires="a14">
        <xdr:graphicFrame macro="">
          <xdr:nvGraphicFramePr>
            <xdr:cNvPr id="4" name="ผู้รับผิดชอบ">
              <a:extLst>
                <a:ext uri="{FF2B5EF4-FFF2-40B4-BE49-F238E27FC236}">
                  <a16:creationId xmlns:a16="http://schemas.microsoft.com/office/drawing/2014/main" id="{00000000-0008-0000-0000-000004000000}"/>
                </a:ext>
              </a:extLst>
            </xdr:cNvPr>
            <xdr:cNvGraphicFramePr/>
          </xdr:nvGraphicFramePr>
          <xdr:xfrm>
            <a:off x="0" y="0"/>
            <a:ext cx="0" cy="0"/>
          </xdr:xfrm>
          <a:graphic>
            <a:graphicData uri="http://schemas.microsoft.com/office/drawing/2010/slicer">
              <sle:slicer xmlns:sle="http://schemas.microsoft.com/office/drawing/2010/slicer" name="ผู้รับผิดชอบ"/>
            </a:graphicData>
          </a:graphic>
        </xdr:graphicFrame>
      </mc:Choice>
      <mc:Fallback xmlns="">
        <xdr:sp macro="" textlink="">
          <xdr:nvSpPr>
            <xdr:cNvPr id="0" name=""/>
            <xdr:cNvSpPr>
              <a:spLocks noTextEdit="1"/>
            </xdr:cNvSpPr>
          </xdr:nvSpPr>
          <xdr:spPr>
            <a:xfrm>
              <a:off x="6351814" y="3750129"/>
              <a:ext cx="1828800" cy="2667000"/>
            </a:xfrm>
            <a:prstGeom prst="rect">
              <a:avLst/>
            </a:prstGeom>
            <a:solidFill>
              <a:prstClr val="white"/>
            </a:solidFill>
            <a:ln w="1">
              <a:solidFill>
                <a:prstClr val="green"/>
              </a:solidFill>
            </a:ln>
          </xdr:spPr>
          <xdr:txBody>
            <a:bodyPr vertOverflow="clip" horzOverflow="clip"/>
            <a:lstStyle/>
            <a:p>
              <a:r>
                <a:rPr lang="th-TH"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8</xdr:col>
          <xdr:colOff>38100</xdr:colOff>
          <xdr:row>0</xdr:row>
          <xdr:rowOff>257175</xdr:rowOff>
        </xdr:from>
        <xdr:to>
          <xdr:col>8</xdr:col>
          <xdr:colOff>1266825</xdr:colOff>
          <xdr:row>2</xdr:row>
          <xdr:rowOff>247650</xdr:rowOff>
        </xdr:to>
        <xdr:sp macro="" textlink="">
          <xdr:nvSpPr>
            <xdr:cNvPr id="2049" name="Button 1" hidden="1">
              <a:extLst>
                <a:ext uri="{63B3BB69-23CF-44E3-9099-C40C66FF867C}">
                  <a14:compatExt spid="_x0000_s2049"/>
                </a:ext>
                <a:ext uri="{FF2B5EF4-FFF2-40B4-BE49-F238E27FC236}">
                  <a16:creationId xmlns:a16="http://schemas.microsoft.com/office/drawing/2014/main" id="{00000000-0008-0000-0300-0000010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th-TH" sz="1100" b="0" i="0" u="none" strike="noStrike" baseline="0">
                  <a:solidFill>
                    <a:srgbClr val="000000"/>
                  </a:solidFill>
                  <a:latin typeface="Tahoma"/>
                  <a:ea typeface="Tahoma"/>
                  <a:cs typeface="Tahoma"/>
                </a:rPr>
                <a:t>Refresh</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8</xdr:col>
          <xdr:colOff>38100</xdr:colOff>
          <xdr:row>0</xdr:row>
          <xdr:rowOff>257175</xdr:rowOff>
        </xdr:from>
        <xdr:to>
          <xdr:col>8</xdr:col>
          <xdr:colOff>1266825</xdr:colOff>
          <xdr:row>2</xdr:row>
          <xdr:rowOff>247650</xdr:rowOff>
        </xdr:to>
        <xdr:sp macro="" textlink="">
          <xdr:nvSpPr>
            <xdr:cNvPr id="8193" name="Button 1" hidden="1">
              <a:extLst>
                <a:ext uri="{63B3BB69-23CF-44E3-9099-C40C66FF867C}">
                  <a14:compatExt spid="_x0000_s8193"/>
                </a:ext>
                <a:ext uri="{FF2B5EF4-FFF2-40B4-BE49-F238E27FC236}">
                  <a16:creationId xmlns:a16="http://schemas.microsoft.com/office/drawing/2014/main" id="{00000000-0008-0000-0400-0000012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th-TH" sz="1100" b="0" i="0" u="none" strike="noStrike" baseline="0">
                  <a:solidFill>
                    <a:srgbClr val="000000"/>
                  </a:solidFill>
                  <a:latin typeface="Tahoma"/>
                  <a:ea typeface="Tahoma"/>
                  <a:cs typeface="Tahoma"/>
                </a:rPr>
                <a:t>Refresh</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1</xdr:col>
      <xdr:colOff>28575</xdr:colOff>
      <xdr:row>42</xdr:row>
      <xdr:rowOff>104775</xdr:rowOff>
    </xdr:from>
    <xdr:to>
      <xdr:col>15</xdr:col>
      <xdr:colOff>485775</xdr:colOff>
      <xdr:row>46</xdr:row>
      <xdr:rowOff>111618</xdr:rowOff>
    </xdr:to>
    <xdr:pic>
      <xdr:nvPicPr>
        <xdr:cNvPr id="3" name="Picture 2">
          <a:extLst>
            <a:ext uri="{FF2B5EF4-FFF2-40B4-BE49-F238E27FC236}">
              <a16:creationId xmlns:a16="http://schemas.microsoft.com/office/drawing/2014/main" id="{68E7B703-CB2B-49A9-B11C-27057F89183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00" y="9696450"/>
          <a:ext cx="10058400" cy="1187943"/>
        </a:xfrm>
        <a:prstGeom prst="rect">
          <a:avLst/>
        </a:prstGeom>
      </xdr:spPr>
    </xdr:pic>
    <xdr:clientData/>
  </xdr:twoCellAnchor>
  <xdr:twoCellAnchor editAs="oneCell">
    <xdr:from>
      <xdr:col>1</xdr:col>
      <xdr:colOff>45225</xdr:colOff>
      <xdr:row>12</xdr:row>
      <xdr:rowOff>92850</xdr:rowOff>
    </xdr:from>
    <xdr:to>
      <xdr:col>15</xdr:col>
      <xdr:colOff>502425</xdr:colOff>
      <xdr:row>29</xdr:row>
      <xdr:rowOff>209744</xdr:rowOff>
    </xdr:to>
    <xdr:pic>
      <xdr:nvPicPr>
        <xdr:cNvPr id="5" name="Picture 4">
          <a:extLst>
            <a:ext uri="{FF2B5EF4-FFF2-40B4-BE49-F238E27FC236}">
              <a16:creationId xmlns:a16="http://schemas.microsoft.com/office/drawing/2014/main" id="{C8ED8F19-4D74-4A79-AC15-1569CAEA95A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97650" y="3636150"/>
          <a:ext cx="10058400" cy="5136569"/>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pp" refreshedDate="45175.405469675927" createdVersion="8" refreshedVersion="6" minRefreshableVersion="3" recordCount="220" xr:uid="{DAFA0EBC-CCBB-43B3-BFF6-6DA996BC11B1}">
  <cacheSource type="worksheet">
    <worksheetSource ref="B2:Q5002" sheet="รายการ"/>
  </cacheSource>
  <cacheFields count="16">
    <cacheField name="วันที่" numFmtId="0">
      <sharedItems containsNonDate="0" containsDate="1" containsString="0" containsBlank="1" minDate="2565-01-11T00:00:00" maxDate="2566-08-31T00:00:00" count="45">
        <d v="2566-06-30T00:00:00"/>
        <d v="2566-06-29T00:00:00"/>
        <d v="2566-07-03T00:00:00"/>
        <m/>
        <d v="2565-11-07T00:00:00" u="1"/>
        <d v="2565-11-26T00:00:00" u="1"/>
        <d v="2566-08-30T00:00:00" u="1"/>
        <d v="2565-11-19T00:00:00" u="1"/>
        <d v="2565-01-12T00:00:00" u="1"/>
        <d v="2565-11-12T00:00:00" u="1"/>
        <d v="2566-08-16T00:00:00" u="1"/>
        <d v="2565-05-13T00:00:00" u="1"/>
        <d v="2565-11-05T00:00:00" u="1"/>
        <d v="2565-11-24T00:00:00" u="1"/>
        <d v="2566-08-02T00:00:00" u="1"/>
        <d v="2565-11-17T00:00:00" u="1"/>
        <d v="2565-11-10T00:00:00" u="1"/>
        <d v="2566-01-10T00:00:00" u="1"/>
        <d v="2565-11-03T00:00:00" u="1"/>
        <d v="2566-02-08T00:00:00" u="1"/>
        <d v="2565-11-22T00:00:00" u="1"/>
        <d v="2565-11-15T00:00:00" u="1"/>
        <d v="2565-11-08T00:00:00" u="1"/>
        <d v="2565-08-31T00:00:00" u="1"/>
        <d v="2565-11-27T00:00:00" u="1"/>
        <d v="2565-11-01T00:00:00" u="1"/>
        <d v="2565-11-20T00:00:00" u="1"/>
        <d v="2565-11-13T00:00:00" u="1"/>
        <d v="2565-11-06T00:00:00" u="1"/>
        <d v="2565-11-25T00:00:00" u="1"/>
        <d v="2565-11-18T00:00:00" u="1"/>
        <d v="2565-01-11T00:00:00" u="1"/>
        <d v="2565-11-11T00:00:00" u="1"/>
        <d v="2566-08-15T00:00:00" u="1"/>
        <d v="2565-11-04T00:00:00" u="1"/>
        <d v="2566-02-09T00:00:00" u="1"/>
        <d v="2565-11-23T00:00:00" u="1"/>
        <d v="2565-11-16T00:00:00" u="1"/>
        <d v="2566-01-16T00:00:00" u="1"/>
        <d v="2565-11-09T00:00:00" u="1"/>
        <d v="2565-11-28T00:00:00" u="1"/>
        <d v="2565-11-02T00:00:00" u="1"/>
        <d v="2566-02-07T00:00:00" u="1"/>
        <d v="2565-11-21T00:00:00" u="1"/>
        <d v="2565-11-14T00:00:00" u="1"/>
      </sharedItems>
    </cacheField>
    <cacheField name="เลขเอกสารอ้างอิง" numFmtId="0">
      <sharedItems containsBlank="1" count="53">
        <s v="RV06/0001"/>
        <s v="PV06/0001"/>
        <s v="PV06/0002"/>
        <s v="RV07/0001"/>
        <m/>
        <s v="PV11/0007" u="1"/>
        <s v="PV11/0006" u="1"/>
        <s v="PV11/0005" u="1"/>
        <s v="PV11/0004" u="1"/>
        <s v="PV11/0003" u="1"/>
        <s v="Pv01/0002" u="1"/>
        <s v="PV11/0002" u="1"/>
        <s v="PV01/0001" u="1"/>
        <s v="PV11/0001" u="1"/>
        <s v="PV07/0001" u="1"/>
        <s v="PV02/0006" u="1"/>
        <s v="PV08/0007" u="1"/>
        <s v="PV02/0005" u="1"/>
        <s v="PV08/0006" u="1"/>
        <s v="PV02/0004" u="1"/>
        <s v="PV08/0005" u="1"/>
        <s v="PV02/0003" u="1"/>
        <s v="PV08/0004" u="1"/>
        <s v="PV02/0002" u="1"/>
        <s v="PV08/0003" u="1"/>
        <s v="PV02/0001" u="1"/>
        <s v="PV08/0002" u="1"/>
        <s v="PV11/0019" u="1"/>
        <s v="PV08/0001" u="1"/>
        <s v="PV11/0018" u="1"/>
        <s v="PV11/0017" u="1"/>
        <s v="PV11/0016" u="1"/>
        <s v="PV11/0015" u="1"/>
        <s v="PV11/0014" u="1"/>
        <s v="PV11/0013" u="1"/>
        <s v="PV11/0012" u="1"/>
        <s v="PV11/0011" u="1"/>
        <s v="PV11/0010" u="1"/>
        <s v="RV07/0002" u="1"/>
        <s v="PV11/0028" u="1"/>
        <s v="PV11/0027" u="1"/>
        <s v="PV11/0026" u="1"/>
        <s v="PV11/0025" u="1"/>
        <s v="PV11/0024" u="1"/>
        <s v="PV11/0023" u="1"/>
        <s v="PV11/0022" u="1"/>
        <s v="PV05/0001" u="1"/>
        <s v="PV11/0021" u="1"/>
        <s v="RV08/0001" u="1"/>
        <s v="PV11/0020" u="1"/>
        <s v="PV01/0001 ทดสอบ" u="1"/>
        <s v="PV11/0009" u="1"/>
        <s v="PV11/0008" u="1"/>
      </sharedItems>
    </cacheField>
    <cacheField name="รายละเอียด" numFmtId="0">
      <sharedItems containsBlank="1" count="17">
        <s v="-"/>
        <s v="IN-660630003"/>
        <m/>
        <s v="07001" u="1"/>
        <s v="PM22126677" u="1"/>
        <s v="PM22126124" u="1"/>
        <s v="466100921116407" u="1"/>
        <s v="abd01" u="1"/>
        <s v="IV0134/2023" u="1"/>
        <s v="08001" u="1"/>
        <s v="F00651" u="1"/>
        <s v="JY20230812" u="1"/>
        <s v="CS6600035" u="1"/>
        <s v="792-2302-01214" u="1"/>
        <s v="V-SI23831034" u="1"/>
        <s v="VITA-R-0001" u="1"/>
        <s v="PM22125057" u="1"/>
      </sharedItems>
    </cacheField>
    <cacheField name="จ่ายให้แก่" numFmtId="0">
      <sharedItems containsBlank="1" count="24">
        <s v="-"/>
        <s v="กรมพัฒน์ฯ"/>
        <s v="ห้างหุ้นส่วนจำกัด แพคเกจจิ้ง"/>
        <s v="นาย เอสที"/>
        <m/>
        <s v="บริษัท เอสเอ็น อินเตอร์แพ็ค จำกัด" u="1"/>
        <s v="Guangzhou china" u="1"/>
        <s v="นาย ก." u="1"/>
        <s v="บจก.เจ้าคุณดีเซล แอนด์ ทรานส์" u="1"/>
        <s v="ห้างหุ้นส่วนจำกัด สมาร์ท โอเอ เซลส์แอนด์เซอร์วิส" u="1"/>
        <s v="SHOPEE" u="1"/>
        <s v="ห้างหุ้นส่วนจำกัด ออล ไมโคร แพคเกจจิ้ง" u="1"/>
        <s v="กรมพัฒน์" u="1"/>
        <s v="ตลาดวรางกุล" u="1"/>
        <s v="PV11/0003" u="1"/>
        <s v="บริษัท AAA จำกัด" u="1"/>
        <s v="นายฐิติพงศ์ อักษรดิษฐ" u="1"/>
        <s v="บริษัท เหว่ย เย่ เทรดดิ้ง จำกัด" u="1"/>
        <s v="บริษัท แมรี่ แอน แดรี่ โปรดักส์ จำกัด" u="1"/>
        <s v="Easybox" u="1"/>
        <s v="ณัฐรท เซ็นนิล" u="1"/>
        <s v="Quick service" u="1"/>
        <s v="บริษัท โนเวล ฟอร์มูลา กรุป จำกัด" u="1"/>
        <s v="บริษัท สกิน อินทิเมท จำกัด" u="1"/>
      </sharedItems>
    </cacheField>
    <cacheField name="คำอธิบาย" numFmtId="0">
      <sharedItems containsBlank="1" count="22">
        <s v="ฝากเงิน"/>
        <s v="หนังสือรับรอง"/>
        <s v="สินค้า A"/>
        <s v="นำเงินมาลงทุน"/>
        <m/>
        <s v="Tape Opp" u="1"/>
        <s v="EMPTY Amber Grass 100 Ml." u="1"/>
        <s v="ถ่ายภาพสินค้า" u="1"/>
        <s v="หมึกเครื่องปริ้นฯ" u="1"/>
        <s v="ค่ากล่อง" u="1"/>
        <s v="PL014-BX-AA" u="1"/>
        <s v="ผลไม้วันครบรอบบริษัทฯ" u="1"/>
        <s v="ขวดแก้ว 100 ml." u="1"/>
        <s v="ทดสอบ" u="1"/>
        <s v="ค่าเช่าเครื่องถ่ายเอกสาร" u="1"/>
        <s v="ส่งเอกสาร" u="1"/>
        <s v="กระปุก 50 กรัม" u="1"/>
        <s v="ค่าธรรมเนียมธนาคาร" u="1"/>
        <s v="ค่าบริการ single patch test" u="1"/>
        <s v="Bubble 25*100" u="1"/>
        <s v="นำเงินมาลงทุน-นายฐิติพงศ์ อักษรดิษฐ" u="1"/>
        <s v="เงินมัดจำ 50%" u="1"/>
      </sharedItems>
    </cacheField>
    <cacheField name="รายการ" numFmtId="0">
      <sharedItems containsBlank="1" count="22">
        <s v="ทุน"/>
        <s v="ค่าธรรมเนียม"/>
        <s v="ซื้อ"/>
        <m/>
        <s v="รายได้" u="1"/>
        <s v="ค่าเครื่องเขียนแบบพิมพ์" u="1"/>
        <s v="ค่าเงินประกันสังคม " u="1"/>
        <s v="PV11/0004" u="1"/>
        <s v="ค่าไปรษณีย์" u="1"/>
        <s v="ค่าวัสดุ" u="1"/>
        <s v="ค่าโทรศัพท์" u="1"/>
        <s v="ค่าไฟฟ้า " u="1"/>
        <s v="เงินเดือน " u="1"/>
        <s v="ค่าธรรมเนียมธนาคาร " u="1"/>
        <s v="ส่วนลดรับ " u="1"/>
        <s v="ค่าเช่า" u="1"/>
        <s v="ค่าจ้าง/ค่าบริการ" u="1"/>
        <s v="ค่าขนส่งเข้า " u="1"/>
        <s v="ค่าโฆษณา " u="1"/>
        <s v="ต้นทุน-ค่ากล่องและวัสดุ" u="1"/>
        <s v="ค่าใช้จ่ายเบ็ดเตล็ด" u="1"/>
        <s v="ค่าน้ำประปา " u="1"/>
      </sharedItems>
    </cacheField>
    <cacheField name="PROJECT" numFmtId="0">
      <sharedItems containsBlank="1"/>
    </cacheField>
    <cacheField name="ผู้รับผิดชอบ" numFmtId="0">
      <sharedItems containsBlank="1"/>
    </cacheField>
    <cacheField name="ค่าใช้จ่ายเกี่ยวกับ" numFmtId="0">
      <sharedItems containsBlank="1" count="11">
        <s v="ทุน"/>
        <s v="ค่าใช้จ่ายออฟฟิส"/>
        <s v="ต้นทุน"/>
        <m/>
        <s v="ช่างประปา" u="1"/>
        <s v="รายได้" u="1"/>
        <s v="ช่างไฟ" u="1"/>
        <s v="ต้นทุนการผลิต" u="1"/>
        <s v="ค่าใช้จ่ายในการขาย" u="1"/>
        <s v="-" u="1"/>
        <s v="ค่าใช้จ่ายในการขนส่ง" u="1"/>
      </sharedItems>
    </cacheField>
    <cacheField name="รายรับ" numFmtId="43">
      <sharedItems containsString="0" containsBlank="1" containsNumber="1" containsInteger="1" minValue="0" maxValue="125500"/>
    </cacheField>
    <cacheField name="จำนวนเงิน" numFmtId="43">
      <sharedItems containsString="0" containsBlank="1" containsNumber="1" containsInteger="1" minValue="0" maxValue="8250"/>
    </cacheField>
    <cacheField name="ภาษีมูลค่าเพิ่ม" numFmtId="43">
      <sharedItems containsString="0" containsBlank="1" containsNumber="1" minValue="0" maxValue="577.5"/>
    </cacheField>
    <cacheField name="หัก ณ ที่จ่าย" numFmtId="43">
      <sharedItems containsString="0" containsBlank="1" containsNumber="1" containsInteger="1" minValue="0" maxValue="0"/>
    </cacheField>
    <cacheField name="ชำระ" numFmtId="43">
      <sharedItems containsString="0" containsBlank="1" containsNumber="1" minValue="0" maxValue="125500"/>
    </cacheField>
    <cacheField name="วิธีการจ่าย" numFmtId="0">
      <sharedItems containsBlank="1" count="12">
        <s v="SCB 123-4567-000"/>
        <s v="สำรองกรรมการ"/>
        <m/>
        <s v="SCB 360-4184-539" u="1"/>
        <s v="SCB 438-162544-7" u="1"/>
        <s v="กรุงเทพ 905-7-119589" u="1"/>
        <s v="เช็คธนาคาร" u="1"/>
        <s v="SCB 438-162544-8" u="1"/>
        <s v="SCB 438-162544-9" u="1"/>
        <s v="เงินสด" u="1"/>
        <s v="SCB 111-111-111" u="1"/>
        <s v="SCB 438-162544-6" u="1"/>
      </sharedItems>
    </cacheField>
    <cacheField name="หมายเหตุ" numFmtId="0">
      <sharedItems containsBlank="1" count="2">
        <s v="-"/>
        <m/>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pp" refreshedDate="45175.405470254627" createdVersion="8" refreshedVersion="6" minRefreshableVersion="3" recordCount="220" xr:uid="{BA3920C4-3E3D-4C35-B1B5-FA6F37DA2F3E}">
  <cacheSource type="worksheet">
    <worksheetSource ref="B2:P10002" sheet="รายการ"/>
  </cacheSource>
  <cacheFields count="15">
    <cacheField name="วันที่" numFmtId="0">
      <sharedItems containsNonDate="0" containsDate="1" containsString="0" containsBlank="1" minDate="2565-01-11T00:00:00" maxDate="2566-08-31T00:00:00" count="45">
        <d v="2566-06-30T00:00:00"/>
        <d v="2566-06-29T00:00:00"/>
        <d v="2566-07-03T00:00:00"/>
        <m/>
        <d v="2565-11-07T00:00:00" u="1"/>
        <d v="2565-11-26T00:00:00" u="1"/>
        <d v="2566-08-30T00:00:00" u="1"/>
        <d v="2565-11-19T00:00:00" u="1"/>
        <d v="2565-01-12T00:00:00" u="1"/>
        <d v="2565-11-12T00:00:00" u="1"/>
        <d v="2566-08-16T00:00:00" u="1"/>
        <d v="2565-05-13T00:00:00" u="1"/>
        <d v="2565-11-05T00:00:00" u="1"/>
        <d v="2565-11-24T00:00:00" u="1"/>
        <d v="2566-08-02T00:00:00" u="1"/>
        <d v="2565-11-17T00:00:00" u="1"/>
        <d v="2565-11-10T00:00:00" u="1"/>
        <d v="2566-01-10T00:00:00" u="1"/>
        <d v="2565-11-03T00:00:00" u="1"/>
        <d v="2566-02-08T00:00:00" u="1"/>
        <d v="2565-11-22T00:00:00" u="1"/>
        <d v="2565-11-15T00:00:00" u="1"/>
        <d v="2565-11-08T00:00:00" u="1"/>
        <d v="2565-08-31T00:00:00" u="1"/>
        <d v="2565-11-27T00:00:00" u="1"/>
        <d v="2565-11-01T00:00:00" u="1"/>
        <d v="2565-11-20T00:00:00" u="1"/>
        <d v="2565-11-13T00:00:00" u="1"/>
        <d v="2565-11-06T00:00:00" u="1"/>
        <d v="2565-11-25T00:00:00" u="1"/>
        <d v="2565-11-18T00:00:00" u="1"/>
        <d v="2565-01-11T00:00:00" u="1"/>
        <d v="2565-11-11T00:00:00" u="1"/>
        <d v="2566-08-15T00:00:00" u="1"/>
        <d v="2565-11-04T00:00:00" u="1"/>
        <d v="2566-02-09T00:00:00" u="1"/>
        <d v="2565-11-23T00:00:00" u="1"/>
        <d v="2565-11-16T00:00:00" u="1"/>
        <d v="2566-01-16T00:00:00" u="1"/>
        <d v="2565-11-09T00:00:00" u="1"/>
        <d v="2565-11-28T00:00:00" u="1"/>
        <d v="2565-11-02T00:00:00" u="1"/>
        <d v="2566-02-07T00:00:00" u="1"/>
        <d v="2565-11-21T00:00:00" u="1"/>
        <d v="2565-11-14T00:00:00" u="1"/>
      </sharedItems>
    </cacheField>
    <cacheField name="เลขเอกสารอ้างอิง" numFmtId="0">
      <sharedItems containsBlank="1"/>
    </cacheField>
    <cacheField name="รายละเอียด" numFmtId="0">
      <sharedItems containsBlank="1"/>
    </cacheField>
    <cacheField name="จ่ายให้แก่" numFmtId="0">
      <sharedItems containsBlank="1"/>
    </cacheField>
    <cacheField name="คำอธิบาย" numFmtId="0">
      <sharedItems containsBlank="1" count="22">
        <s v="ฝากเงิน"/>
        <s v="หนังสือรับรอง"/>
        <s v="สินค้า A"/>
        <s v="นำเงินมาลงทุน"/>
        <m/>
        <s v="Tape Opp" u="1"/>
        <s v="EMPTY Amber Grass 100 Ml." u="1"/>
        <s v="ถ่ายภาพสินค้า" u="1"/>
        <s v="หมึกเครื่องปริ้นฯ" u="1"/>
        <s v="ค่ากล่อง" u="1"/>
        <s v="PL014-BX-AA" u="1"/>
        <s v="ผลไม้วันครบรอบบริษัทฯ" u="1"/>
        <s v="ขวดแก้ว 100 ml." u="1"/>
        <s v="ทดสอบ" u="1"/>
        <s v="ค่าเช่าเครื่องถ่ายเอกสาร" u="1"/>
        <s v="ส่งเอกสาร" u="1"/>
        <s v="กระปุก 50 กรัม" u="1"/>
        <s v="ค่าธรรมเนียมธนาคาร" u="1"/>
        <s v="ค่าบริการ single patch test" u="1"/>
        <s v="Bubble 25*100" u="1"/>
        <s v="นำเงินมาลงทุน-นายฐิติพงศ์ อักษรดิษฐ" u="1"/>
        <s v="เงินมัดจำ 50%" u="1"/>
      </sharedItems>
    </cacheField>
    <cacheField name="รายการ" numFmtId="0">
      <sharedItems containsBlank="1" count="22">
        <s v="ทุน"/>
        <s v="ค่าธรรมเนียม"/>
        <s v="ซื้อ"/>
        <m/>
        <s v="รายได้" u="1"/>
        <s v="ค่าเครื่องเขียนแบบพิมพ์" u="1"/>
        <s v="ค่าเงินประกันสังคม " u="1"/>
        <s v="PV11/0004" u="1"/>
        <s v="ค่าไปรษณีย์" u="1"/>
        <s v="ค่าวัสดุ" u="1"/>
        <s v="ค่าโทรศัพท์" u="1"/>
        <s v="ค่าไฟฟ้า " u="1"/>
        <s v="เงินเดือน " u="1"/>
        <s v="ค่าธรรมเนียมธนาคาร " u="1"/>
        <s v="ส่วนลดรับ " u="1"/>
        <s v="ค่าเช่า" u="1"/>
        <s v="ค่าจ้าง/ค่าบริการ" u="1"/>
        <s v="ค่าขนส่งเข้า " u="1"/>
        <s v="ค่าโฆษณา " u="1"/>
        <s v="ต้นทุน-ค่ากล่องและวัสดุ" u="1"/>
        <s v="ค่าใช้จ่ายเบ็ดเตล็ด" u="1"/>
        <s v="ค่าน้ำประปา " u="1"/>
      </sharedItems>
    </cacheField>
    <cacheField name="PROJECT" numFmtId="0">
      <sharedItems containsBlank="1" count="6">
        <s v="-"/>
        <m/>
        <s v="PM22126124" u="1"/>
        <s v="ส่งของลาดกระบัง-ระยอง" u="1"/>
        <s v="PM22125057" u="1"/>
        <s v="PM22126677" u="1"/>
      </sharedItems>
    </cacheField>
    <cacheField name="ผู้รับผิดชอบ" numFmtId="0">
      <sharedItems containsBlank="1" count="3">
        <s v="-"/>
        <m/>
        <s v="พี่แอร์" u="1"/>
      </sharedItems>
    </cacheField>
    <cacheField name="ค่าใช้จ่ายเกี่ยวกับ" numFmtId="0">
      <sharedItems containsBlank="1" count="11">
        <s v="ทุน"/>
        <s v="ค่าใช้จ่ายออฟฟิส"/>
        <s v="ต้นทุน"/>
        <m/>
        <s v="ช่างประปา" u="1"/>
        <s v="รายได้" u="1"/>
        <s v="ช่างไฟ" u="1"/>
        <s v="ต้นทุนการผลิต" u="1"/>
        <s v="ค่าใช้จ่ายในการขาย" u="1"/>
        <s v="-" u="1"/>
        <s v="ค่าใช้จ่ายในการขนส่ง" u="1"/>
      </sharedItems>
    </cacheField>
    <cacheField name="รายรับ" numFmtId="43">
      <sharedItems containsString="0" containsBlank="1" containsNumber="1" containsInteger="1" minValue="0" maxValue="125500"/>
    </cacheField>
    <cacheField name="จำนวนเงิน" numFmtId="43">
      <sharedItems containsString="0" containsBlank="1" containsNumber="1" containsInteger="1" minValue="0" maxValue="8250"/>
    </cacheField>
    <cacheField name="ภาษีมูลค่าเพิ่ม" numFmtId="43">
      <sharedItems containsString="0" containsBlank="1" containsNumber="1" minValue="0" maxValue="577.5"/>
    </cacheField>
    <cacheField name="หัก ณ ที่จ่าย" numFmtId="43">
      <sharedItems containsString="0" containsBlank="1" containsNumber="1" containsInteger="1" minValue="0" maxValue="0"/>
    </cacheField>
    <cacheField name="ชำระ" numFmtId="43">
      <sharedItems containsString="0" containsBlank="1" containsNumber="1" minValue="0" maxValue="125500"/>
    </cacheField>
    <cacheField name="วิธีการจ่าย" numFmtId="0">
      <sharedItems containsBlank="1" count="12">
        <s v="SCB 123-4567-000"/>
        <s v="สำรองกรรมการ"/>
        <m/>
        <s v="SCB 360-4184-539" u="1"/>
        <s v="SCB 438-162544-7" u="1"/>
        <s v="กรุงเทพ 905-7-119589" u="1"/>
        <s v="เช็คธนาคาร" u="1"/>
        <s v="SCB 438-162544-8" u="1"/>
        <s v="SCB 438-162544-9" u="1"/>
        <s v="เงินสด" u="1"/>
        <s v="SCB 111-111-111" u="1"/>
        <s v="SCB 438-162544-6" u="1"/>
      </sharedItems>
    </cacheField>
  </cacheFields>
  <extLst>
    <ext xmlns:x14="http://schemas.microsoft.com/office/spreadsheetml/2009/9/main" uri="{725AE2AE-9491-48be-B2B4-4EB974FC3084}">
      <x14:pivotCacheDefinition pivotCacheId="890677022"/>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20">
  <r>
    <x v="0"/>
    <x v="0"/>
    <x v="0"/>
    <x v="0"/>
    <x v="0"/>
    <x v="0"/>
    <s v="-"/>
    <s v="-"/>
    <x v="0"/>
    <n v="500"/>
    <n v="0"/>
    <n v="0"/>
    <n v="0"/>
    <n v="500"/>
    <x v="0"/>
    <x v="0"/>
  </r>
  <r>
    <x v="1"/>
    <x v="1"/>
    <x v="0"/>
    <x v="1"/>
    <x v="1"/>
    <x v="1"/>
    <s v="-"/>
    <s v="-"/>
    <x v="1"/>
    <n v="0"/>
    <n v="3450"/>
    <n v="0"/>
    <n v="0"/>
    <n v="3450"/>
    <x v="1"/>
    <x v="0"/>
  </r>
  <r>
    <x v="2"/>
    <x v="2"/>
    <x v="1"/>
    <x v="2"/>
    <x v="2"/>
    <x v="2"/>
    <s v="-"/>
    <s v="-"/>
    <x v="2"/>
    <n v="0"/>
    <n v="8250"/>
    <n v="577.5"/>
    <m/>
    <n v="8827.5"/>
    <x v="1"/>
    <x v="0"/>
  </r>
  <r>
    <x v="2"/>
    <x v="3"/>
    <x v="0"/>
    <x v="3"/>
    <x v="3"/>
    <x v="0"/>
    <s v="-"/>
    <s v="-"/>
    <x v="0"/>
    <n v="125500"/>
    <n v="0"/>
    <n v="0"/>
    <n v="0"/>
    <n v="125500"/>
    <x v="0"/>
    <x v="0"/>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n v="0"/>
    <x v="2"/>
    <x v="1"/>
  </r>
  <r>
    <x v="3"/>
    <x v="4"/>
    <x v="2"/>
    <x v="4"/>
    <x v="4"/>
    <x v="3"/>
    <m/>
    <m/>
    <x v="3"/>
    <m/>
    <m/>
    <m/>
    <m/>
    <m/>
    <x v="2"/>
    <x v="1"/>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20">
  <r>
    <x v="0"/>
    <s v="RV06/0001"/>
    <s v="-"/>
    <s v="-"/>
    <x v="0"/>
    <x v="0"/>
    <x v="0"/>
    <x v="0"/>
    <x v="0"/>
    <n v="500"/>
    <n v="0"/>
    <n v="0"/>
    <n v="0"/>
    <n v="500"/>
    <x v="0"/>
  </r>
  <r>
    <x v="1"/>
    <s v="PV06/0001"/>
    <s v="-"/>
    <s v="กรมพัฒน์ฯ"/>
    <x v="1"/>
    <x v="1"/>
    <x v="0"/>
    <x v="0"/>
    <x v="1"/>
    <n v="0"/>
    <n v="3450"/>
    <n v="0"/>
    <n v="0"/>
    <n v="3450"/>
    <x v="1"/>
  </r>
  <r>
    <x v="2"/>
    <s v="PV06/0002"/>
    <s v="IN-660630003"/>
    <s v="ห้างหุ้นส่วนจำกัด แพคเกจจิ้ง"/>
    <x v="2"/>
    <x v="2"/>
    <x v="0"/>
    <x v="0"/>
    <x v="2"/>
    <n v="0"/>
    <n v="8250"/>
    <n v="577.5"/>
    <m/>
    <n v="8827.5"/>
    <x v="1"/>
  </r>
  <r>
    <x v="2"/>
    <s v="RV07/0001"/>
    <s v="-"/>
    <s v="นาย เอสที"/>
    <x v="3"/>
    <x v="0"/>
    <x v="0"/>
    <x v="0"/>
    <x v="0"/>
    <n v="125500"/>
    <n v="0"/>
    <n v="0"/>
    <n v="0"/>
    <n v="125500"/>
    <x v="0"/>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n v="0"/>
    <x v="2"/>
  </r>
  <r>
    <x v="3"/>
    <m/>
    <m/>
    <m/>
    <x v="4"/>
    <x v="3"/>
    <x v="1"/>
    <x v="1"/>
    <x v="3"/>
    <m/>
    <m/>
    <m/>
    <m/>
    <m/>
    <x v="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439975E-14A4-4EBA-9CEC-B492B7AD308A}" name="PivotTable1" cacheId="21" applyNumberFormats="0" applyBorderFormats="0" applyFontFormats="0" applyPatternFormats="0" applyAlignmentFormats="0" applyWidthHeightFormats="1" dataCaption="Values" updatedVersion="6" minRefreshableVersion="3" useAutoFormatting="1" itemPrintTitles="1" createdVersion="8" indent="0" compact="0" compactData="0" gridDropZones="1" multipleFieldFilters="0" chartFormat="14">
  <location ref="B4:F11" firstHeaderRow="2" firstDataRow="2" firstDataCol="4"/>
  <pivotFields count="15">
    <pivotField axis="axisRow" compact="0" outline="0" multipleItemSelectionAllowed="1" showAll="0" defaultSubtotal="0">
      <items count="45">
        <item m="1" x="25"/>
        <item m="1" x="41"/>
        <item m="1" x="12"/>
        <item m="1" x="28"/>
        <item m="1" x="4"/>
        <item x="3"/>
        <item m="1" x="18"/>
        <item m="1" x="34"/>
        <item m="1" x="22"/>
        <item m="1" x="39"/>
        <item m="1" x="16"/>
        <item m="1" x="32"/>
        <item m="1" x="9"/>
        <item m="1" x="27"/>
        <item m="1" x="44"/>
        <item m="1" x="21"/>
        <item m="1" x="37"/>
        <item m="1" x="15"/>
        <item m="1" x="30"/>
        <item m="1" x="7"/>
        <item m="1" x="26"/>
        <item m="1" x="43"/>
        <item m="1" x="20"/>
        <item m="1" x="36"/>
        <item m="1" x="13"/>
        <item m="1" x="29"/>
        <item m="1" x="5"/>
        <item m="1" x="24"/>
        <item m="1" x="40"/>
        <item m="1" x="11"/>
        <item m="1" x="31"/>
        <item m="1" x="8"/>
        <item m="1" x="42"/>
        <item m="1" x="19"/>
        <item m="1" x="35"/>
        <item m="1" x="38"/>
        <item m="1" x="17"/>
        <item x="1"/>
        <item x="2"/>
        <item m="1" x="14"/>
        <item m="1" x="33"/>
        <item m="1" x="10"/>
        <item m="1" x="23"/>
        <item x="0"/>
        <item m="1" x="6"/>
      </items>
    </pivotField>
    <pivotField compact="0" outline="0" showAll="0"/>
    <pivotField compact="0" outline="0" showAll="0"/>
    <pivotField compact="0" outline="0" showAll="0"/>
    <pivotField axis="axisRow" compact="0" outline="0" showAll="0" defaultSubtotal="0">
      <items count="22">
        <item m="1" x="9"/>
        <item m="1" x="8"/>
        <item x="4"/>
        <item m="1" x="13"/>
        <item m="1" x="15"/>
        <item m="1" x="11"/>
        <item x="1"/>
        <item m="1" x="14"/>
        <item m="1" x="21"/>
        <item m="1" x="20"/>
        <item m="1" x="16"/>
        <item m="1" x="17"/>
        <item x="3"/>
        <item m="1" x="6"/>
        <item m="1" x="18"/>
        <item m="1" x="10"/>
        <item m="1" x="19"/>
        <item m="1" x="5"/>
        <item m="1" x="7"/>
        <item x="0"/>
        <item m="1" x="12"/>
        <item x="2"/>
      </items>
    </pivotField>
    <pivotField axis="axisRow" compact="0" outline="0" showAll="0" defaultSubtotal="0">
      <items count="22">
        <item m="1" x="9"/>
        <item x="3"/>
        <item m="1" x="17"/>
        <item m="1" x="14"/>
        <item m="1" x="21"/>
        <item m="1" x="11"/>
        <item m="1" x="10"/>
        <item m="1" x="15"/>
        <item m="1" x="12"/>
        <item m="1" x="18"/>
        <item m="1" x="6"/>
        <item m="1" x="13"/>
        <item m="1" x="16"/>
        <item m="1" x="7"/>
        <item x="2"/>
        <item m="1" x="20"/>
        <item m="1" x="5"/>
        <item m="1" x="8"/>
        <item x="1"/>
        <item m="1" x="19"/>
        <item x="0"/>
        <item m="1" x="4"/>
      </items>
    </pivotField>
    <pivotField compact="0" outline="0" showAll="0">
      <items count="7">
        <item x="0"/>
        <item m="1" x="4"/>
        <item m="1" x="2"/>
        <item m="1" x="5"/>
        <item m="1" x="3"/>
        <item x="1"/>
        <item t="default"/>
      </items>
    </pivotField>
    <pivotField compact="0" outline="0" showAll="0">
      <items count="4">
        <item x="0"/>
        <item m="1" x="2"/>
        <item x="1"/>
        <item t="default"/>
      </items>
    </pivotField>
    <pivotField axis="axisRow" compact="0" outline="0" showAll="0" defaultSubtotal="0">
      <items count="11">
        <item m="1" x="4"/>
        <item x="3"/>
        <item x="1"/>
        <item m="1" x="8"/>
        <item m="1" x="6"/>
        <item m="1" x="10"/>
        <item m="1" x="7"/>
        <item x="2"/>
        <item m="1" x="9"/>
        <item x="0"/>
        <item m="1" x="5"/>
      </items>
    </pivotField>
    <pivotField compact="0" outline="0" showAll="0"/>
    <pivotField dataField="1" compact="0" outline="0" showAll="0"/>
    <pivotField compact="0" outline="0" showAll="0"/>
    <pivotField compact="0" outline="0" showAll="0"/>
    <pivotField compact="0" outline="0" showAll="0"/>
    <pivotField compact="0" outline="0" showAll="0">
      <items count="13">
        <item m="1" x="10"/>
        <item x="0"/>
        <item m="1" x="3"/>
        <item m="1" x="11"/>
        <item m="1" x="4"/>
        <item m="1" x="7"/>
        <item m="1" x="8"/>
        <item m="1" x="5"/>
        <item m="1" x="9"/>
        <item m="1" x="6"/>
        <item x="1"/>
        <item x="2"/>
        <item t="default"/>
      </items>
    </pivotField>
  </pivotFields>
  <rowFields count="4">
    <field x="5"/>
    <field x="0"/>
    <field x="8"/>
    <field x="4"/>
  </rowFields>
  <rowItems count="6">
    <i>
      <x v="1"/>
      <x v="5"/>
      <x v="1"/>
      <x v="2"/>
    </i>
    <i>
      <x v="14"/>
      <x v="38"/>
      <x v="7"/>
      <x v="21"/>
    </i>
    <i>
      <x v="18"/>
      <x v="37"/>
      <x v="2"/>
      <x v="6"/>
    </i>
    <i>
      <x v="20"/>
      <x v="38"/>
      <x v="9"/>
      <x v="12"/>
    </i>
    <i r="1">
      <x v="43"/>
      <x v="9"/>
      <x v="19"/>
    </i>
    <i t="grand">
      <x/>
    </i>
  </rowItems>
  <colItems count="1">
    <i/>
  </colItems>
  <dataFields count="1">
    <dataField name="Sum of จำนวนเงิน" fld="10" baseField="0" baseItem="0"/>
  </dataFields>
  <chartFormats count="1">
    <chartFormat chart="12"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91AC103C-AA56-4BC5-BF0D-1DCA85D2EC65}" name="PivotTable2" cacheId="12" applyNumberFormats="0" applyBorderFormats="0" applyFontFormats="0" applyPatternFormats="0" applyAlignmentFormats="0" applyWidthHeightFormats="1" dataCaption="Values" updatedVersion="6" minRefreshableVersion="3" useAutoFormatting="1" itemPrintTitles="1" createdVersion="8" indent="0" compact="0" compactData="0" gridDropZones="1" multipleFieldFilters="0">
  <location ref="I6:T9" firstHeaderRow="1" firstDataRow="2" firstDataCol="8" rowPageCount="1" colPageCount="1"/>
  <pivotFields count="16">
    <pivotField axis="axisRow" compact="0" outline="0" showAll="0" defaultSubtotal="0">
      <items count="45">
        <item m="1" x="25"/>
        <item m="1" x="41"/>
        <item m="1" x="12"/>
        <item m="1" x="28"/>
        <item m="1" x="4"/>
        <item x="3"/>
        <item m="1" x="18"/>
        <item m="1" x="34"/>
        <item m="1" x="22"/>
        <item m="1" x="39"/>
        <item m="1" x="16"/>
        <item m="1" x="32"/>
        <item m="1" x="9"/>
        <item m="1" x="27"/>
        <item m="1" x="44"/>
        <item m="1" x="21"/>
        <item m="1" x="37"/>
        <item m="1" x="15"/>
        <item m="1" x="30"/>
        <item m="1" x="7"/>
        <item m="1" x="26"/>
        <item m="1" x="43"/>
        <item m="1" x="20"/>
        <item m="1" x="36"/>
        <item m="1" x="13"/>
        <item m="1" x="29"/>
        <item m="1" x="5"/>
        <item m="1" x="24"/>
        <item m="1" x="40"/>
        <item m="1" x="11"/>
        <item m="1" x="31"/>
        <item m="1" x="8"/>
        <item m="1" x="42"/>
        <item m="1" x="19"/>
        <item m="1" x="35"/>
        <item m="1" x="38"/>
        <item m="1" x="17"/>
        <item x="1"/>
        <item x="2"/>
        <item m="1" x="14"/>
        <item m="1" x="33"/>
        <item m="1" x="10"/>
        <item m="1" x="23"/>
        <item x="0"/>
        <item m="1" x="6"/>
      </items>
    </pivotField>
    <pivotField axis="axisPage" compact="0" outline="0" showAll="0">
      <items count="54">
        <item m="1" x="13"/>
        <item m="1" x="11"/>
        <item m="1" x="8"/>
        <item m="1" x="7"/>
        <item m="1" x="6"/>
        <item x="4"/>
        <item m="1" x="9"/>
        <item m="1" x="5"/>
        <item m="1" x="52"/>
        <item m="1" x="51"/>
        <item m="1" x="37"/>
        <item m="1" x="36"/>
        <item m="1" x="35"/>
        <item m="1" x="34"/>
        <item m="1" x="33"/>
        <item m="1" x="32"/>
        <item m="1" x="31"/>
        <item m="1" x="30"/>
        <item m="1" x="29"/>
        <item m="1" x="27"/>
        <item m="1" x="49"/>
        <item m="1" x="47"/>
        <item m="1" x="45"/>
        <item m="1" x="44"/>
        <item m="1" x="43"/>
        <item m="1" x="42"/>
        <item m="1" x="41"/>
        <item m="1" x="40"/>
        <item m="1" x="39"/>
        <item m="1" x="46"/>
        <item m="1" x="12"/>
        <item m="1" x="10"/>
        <item m="1" x="25"/>
        <item m="1" x="23"/>
        <item m="1" x="21"/>
        <item m="1" x="19"/>
        <item m="1" x="17"/>
        <item m="1" x="15"/>
        <item m="1" x="50"/>
        <item x="1"/>
        <item x="2"/>
        <item x="3"/>
        <item m="1" x="14"/>
        <item m="1" x="38"/>
        <item m="1" x="28"/>
        <item m="1" x="26"/>
        <item m="1" x="24"/>
        <item m="1" x="22"/>
        <item m="1" x="20"/>
        <item m="1" x="18"/>
        <item m="1" x="16"/>
        <item x="0"/>
        <item m="1" x="48"/>
        <item t="default"/>
      </items>
    </pivotField>
    <pivotField axis="axisRow" compact="0" outline="0" showAll="0" defaultSubtotal="0">
      <items count="17">
        <item m="1" x="16"/>
        <item m="1" x="5"/>
        <item m="1" x="4"/>
        <item x="2"/>
        <item m="1" x="7"/>
        <item m="1" x="10"/>
        <item x="0"/>
        <item m="1" x="13"/>
        <item m="1" x="6"/>
        <item m="1" x="8"/>
        <item x="1"/>
        <item m="1" x="3"/>
        <item m="1" x="9"/>
        <item m="1" x="11"/>
        <item m="1" x="12"/>
        <item m="1" x="14"/>
        <item m="1" x="15"/>
      </items>
    </pivotField>
    <pivotField axis="axisRow" compact="0" outline="0" showAll="0" defaultSubtotal="0">
      <items count="24">
        <item m="1" x="15"/>
        <item x="4"/>
        <item m="1" x="14"/>
        <item m="1" x="8"/>
        <item m="1" x="18"/>
        <item m="1" x="7"/>
        <item m="1" x="19"/>
        <item m="1" x="10"/>
        <item m="1" x="21"/>
        <item m="1" x="13"/>
        <item m="1" x="12"/>
        <item m="1" x="9"/>
        <item x="1"/>
        <item m="1" x="11"/>
        <item x="0"/>
        <item m="1" x="17"/>
        <item m="1" x="6"/>
        <item m="1" x="16"/>
        <item m="1" x="23"/>
        <item m="1" x="5"/>
        <item m="1" x="20"/>
        <item m="1" x="22"/>
        <item x="3"/>
        <item x="2"/>
      </items>
    </pivotField>
    <pivotField axis="axisRow" compact="0" outline="0" showAll="0">
      <items count="23">
        <item m="1" x="9"/>
        <item x="4"/>
        <item m="1" x="8"/>
        <item m="1" x="13"/>
        <item m="1" x="15"/>
        <item m="1" x="11"/>
        <item x="1"/>
        <item m="1" x="14"/>
        <item m="1" x="21"/>
        <item m="1" x="20"/>
        <item m="1" x="16"/>
        <item m="1" x="17"/>
        <item x="3"/>
        <item m="1" x="6"/>
        <item m="1" x="18"/>
        <item m="1" x="10"/>
        <item m="1" x="19"/>
        <item m="1" x="5"/>
        <item m="1" x="7"/>
        <item x="0"/>
        <item m="1" x="12"/>
        <item x="2"/>
        <item t="default"/>
      </items>
    </pivotField>
    <pivotField axis="axisRow" compact="0" outline="0" showAll="0" defaultSubtotal="0">
      <items count="22">
        <item m="1" x="17"/>
        <item m="1" x="18"/>
        <item m="1" x="6"/>
        <item m="1" x="15"/>
        <item m="1" x="10"/>
        <item m="1" x="13"/>
        <item m="1" x="21"/>
        <item m="1" x="11"/>
        <item m="1" x="9"/>
        <item m="1" x="12"/>
        <item m="1" x="14"/>
        <item x="3"/>
        <item m="1" x="16"/>
        <item m="1" x="7"/>
        <item x="2"/>
        <item m="1" x="20"/>
        <item m="1" x="5"/>
        <item m="1" x="8"/>
        <item x="1"/>
        <item m="1" x="19"/>
        <item x="0"/>
        <item m="1" x="4"/>
      </items>
    </pivotField>
    <pivotField compact="0" outline="0" showAll="0" defaultSubtotal="0"/>
    <pivotField compact="0" outline="0" showAll="0" defaultSubtotal="0"/>
    <pivotField axis="axisRow" compact="0" outline="0" showAll="0" defaultSubtotal="0">
      <items count="11">
        <item m="1" x="8"/>
        <item x="1"/>
        <item m="1" x="4"/>
        <item m="1" x="6"/>
        <item x="3"/>
        <item m="1" x="10"/>
        <item m="1" x="7"/>
        <item x="2"/>
        <item m="1" x="9"/>
        <item x="0"/>
        <item m="1" x="5"/>
      </items>
    </pivotField>
    <pivotField compact="0" outline="0" showAll="0"/>
    <pivotField dataField="1" compact="0" outline="0" showAll="0"/>
    <pivotField dataField="1" compact="0" outline="0" showAll="0"/>
    <pivotField dataField="1" compact="0" outline="0" showAll="0"/>
    <pivotField dataField="1" compact="0" outline="0" showAll="0"/>
    <pivotField axis="axisRow" compact="0" outline="0" showAll="0" defaultSubtotal="0">
      <items count="12">
        <item m="1" x="10"/>
        <item x="2"/>
        <item m="1" x="6"/>
        <item m="1" x="9"/>
        <item m="1" x="3"/>
        <item m="1" x="5"/>
        <item x="1"/>
        <item m="1" x="11"/>
        <item m="1" x="4"/>
        <item m="1" x="7"/>
        <item m="1" x="8"/>
        <item x="0"/>
      </items>
    </pivotField>
    <pivotField axis="axisRow" compact="0" outline="0" showAll="0" defaultSubtotal="0">
      <items count="2">
        <item x="1"/>
        <item x="0"/>
      </items>
    </pivotField>
  </pivotFields>
  <rowFields count="8">
    <field x="0"/>
    <field x="5"/>
    <field x="3"/>
    <field x="8"/>
    <field x="2"/>
    <field x="14"/>
    <field x="15"/>
    <field x="4"/>
  </rowFields>
  <rowItems count="2">
    <i>
      <x v="38"/>
      <x v="14"/>
      <x v="23"/>
      <x v="7"/>
      <x v="10"/>
      <x v="6"/>
      <x v="1"/>
      <x v="21"/>
    </i>
    <i t="grand">
      <x/>
    </i>
  </rowItems>
  <colFields count="1">
    <field x="-2"/>
  </colFields>
  <colItems count="4">
    <i>
      <x/>
    </i>
    <i i="1">
      <x v="1"/>
    </i>
    <i i="2">
      <x v="2"/>
    </i>
    <i i="3">
      <x v="3"/>
    </i>
  </colItems>
  <pageFields count="1">
    <pageField fld="1" item="40" hier="-1"/>
  </pageFields>
  <dataFields count="4">
    <dataField name="Sum of จำนวนเงิน" fld="10" baseField="0" baseItem="0"/>
    <dataField name="Sum of ภาษีมูลค่าเพิ่ม" fld="11" baseField="0" baseItem="0"/>
    <dataField name="Sum of หัก ณ ที่จ่าย" fld="12" baseField="0" baseItem="0"/>
    <dataField name="Sum of ชำระ" fld="13" baseField="0" baseItem="0"/>
  </dataFields>
  <formats count="17">
    <format dxfId="35">
      <pivotArea type="all" dataOnly="0" outline="0" fieldPosition="0"/>
    </format>
    <format dxfId="34">
      <pivotArea outline="0" collapsedLevelsAreSubtotals="1" fieldPosition="0"/>
    </format>
    <format dxfId="33">
      <pivotArea type="origin" dataOnly="0" labelOnly="1" outline="0" fieldPosition="0"/>
    </format>
    <format dxfId="32">
      <pivotArea field="-2" type="button" dataOnly="0" labelOnly="1" outline="0" axis="axisCol" fieldPosition="0"/>
    </format>
    <format dxfId="31">
      <pivotArea type="topRight" dataOnly="0" labelOnly="1" outline="0" fieldPosition="0"/>
    </format>
    <format dxfId="30">
      <pivotArea field="0" type="button" dataOnly="0" labelOnly="1" outline="0" axis="axisRow" fieldPosition="0"/>
    </format>
    <format dxfId="29">
      <pivotArea field="5" type="button" dataOnly="0" labelOnly="1" outline="0" axis="axisRow" fieldPosition="1"/>
    </format>
    <format dxfId="28">
      <pivotArea field="3" type="button" dataOnly="0" labelOnly="1" outline="0" axis="axisRow" fieldPosition="2"/>
    </format>
    <format dxfId="27">
      <pivotArea field="8" type="button" dataOnly="0" labelOnly="1" outline="0" axis="axisRow" fieldPosition="3"/>
    </format>
    <format dxfId="26">
      <pivotArea field="14" type="button" dataOnly="0" labelOnly="1" outline="0" axis="axisRow" fieldPosition="5"/>
    </format>
    <format dxfId="25">
      <pivotArea dataOnly="0" labelOnly="1" outline="0" fieldPosition="0">
        <references count="1">
          <reference field="0" count="1">
            <x v="1"/>
          </reference>
        </references>
      </pivotArea>
    </format>
    <format dxfId="24">
      <pivotArea dataOnly="0" labelOnly="1" grandRow="1" outline="0" fieldPosition="0"/>
    </format>
    <format dxfId="23">
      <pivotArea dataOnly="0" labelOnly="1" outline="0" fieldPosition="0">
        <references count="2">
          <reference field="0" count="1" selected="0">
            <x v="1"/>
          </reference>
          <reference field="5" count="2">
            <x v="6"/>
            <x v="8"/>
          </reference>
        </references>
      </pivotArea>
    </format>
    <format dxfId="22">
      <pivotArea dataOnly="0" labelOnly="1" outline="0" fieldPosition="0">
        <references count="3">
          <reference field="0" count="1" selected="0">
            <x v="1"/>
          </reference>
          <reference field="3" count="1">
            <x v="0"/>
          </reference>
          <reference field="5" count="1" selected="0">
            <x v="6"/>
          </reference>
        </references>
      </pivotArea>
    </format>
    <format dxfId="21">
      <pivotArea dataOnly="0" labelOnly="1" outline="0" fieldPosition="0">
        <references count="1">
          <reference field="4294967294" count="4">
            <x v="0"/>
            <x v="1"/>
            <x v="2"/>
            <x v="3"/>
          </reference>
        </references>
      </pivotArea>
    </format>
    <format dxfId="20">
      <pivotArea dataOnly="0" labelOnly="1" outline="0" fieldPosition="0">
        <references count="1">
          <reference field="1" count="1">
            <x v="0"/>
          </reference>
        </references>
      </pivotArea>
    </format>
    <format dxfId="19">
      <pivotArea dataOnly="0" labelOnly="1" outline="0" fieldPosition="0">
        <references count="1">
          <reference field="1" count="1">
            <x v="3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2ADD6F9B-8266-4E16-9EE6-17BD36ADF50B}" name="PivotTable2" cacheId="12" applyNumberFormats="0" applyBorderFormats="0" applyFontFormats="0" applyPatternFormats="0" applyAlignmentFormats="0" applyWidthHeightFormats="1" dataCaption="Values" updatedVersion="6" minRefreshableVersion="3" useAutoFormatting="1" itemPrintTitles="1" createdVersion="8" indent="0" compact="0" compactData="0" gridDropZones="1" multipleFieldFilters="0">
  <location ref="I6:T9" firstHeaderRow="1" firstDataRow="2" firstDataCol="8" rowPageCount="1" colPageCount="1"/>
  <pivotFields count="16">
    <pivotField axis="axisRow" compact="0" outline="0" showAll="0" defaultSubtotal="0">
      <items count="45">
        <item m="1" x="25"/>
        <item m="1" x="41"/>
        <item m="1" x="12"/>
        <item m="1" x="28"/>
        <item m="1" x="4"/>
        <item x="3"/>
        <item m="1" x="18"/>
        <item m="1" x="34"/>
        <item m="1" x="22"/>
        <item m="1" x="39"/>
        <item m="1" x="16"/>
        <item m="1" x="32"/>
        <item m="1" x="9"/>
        <item m="1" x="27"/>
        <item m="1" x="44"/>
        <item m="1" x="21"/>
        <item m="1" x="37"/>
        <item m="1" x="15"/>
        <item m="1" x="30"/>
        <item m="1" x="7"/>
        <item m="1" x="26"/>
        <item m="1" x="43"/>
        <item m="1" x="20"/>
        <item m="1" x="36"/>
        <item m="1" x="13"/>
        <item m="1" x="29"/>
        <item m="1" x="5"/>
        <item m="1" x="24"/>
        <item m="1" x="40"/>
        <item m="1" x="11"/>
        <item m="1" x="31"/>
        <item m="1" x="8"/>
        <item m="1" x="42"/>
        <item m="1" x="19"/>
        <item m="1" x="35"/>
        <item m="1" x="38"/>
        <item m="1" x="17"/>
        <item x="1"/>
        <item x="2"/>
        <item m="1" x="14"/>
        <item m="1" x="33"/>
        <item m="1" x="10"/>
        <item m="1" x="23"/>
        <item x="0"/>
        <item m="1" x="6"/>
      </items>
    </pivotField>
    <pivotField axis="axisPage" compact="0" outline="0" showAll="0">
      <items count="54">
        <item m="1" x="13"/>
        <item m="1" x="11"/>
        <item m="1" x="8"/>
        <item m="1" x="7"/>
        <item m="1" x="6"/>
        <item x="4"/>
        <item m="1" x="9"/>
        <item m="1" x="5"/>
        <item m="1" x="52"/>
        <item m="1" x="51"/>
        <item m="1" x="37"/>
        <item m="1" x="36"/>
        <item m="1" x="35"/>
        <item m="1" x="34"/>
        <item m="1" x="33"/>
        <item m="1" x="32"/>
        <item m="1" x="31"/>
        <item m="1" x="30"/>
        <item m="1" x="29"/>
        <item m="1" x="27"/>
        <item m="1" x="49"/>
        <item m="1" x="47"/>
        <item m="1" x="45"/>
        <item m="1" x="44"/>
        <item m="1" x="43"/>
        <item m="1" x="42"/>
        <item m="1" x="41"/>
        <item m="1" x="40"/>
        <item m="1" x="39"/>
        <item m="1" x="46"/>
        <item m="1" x="12"/>
        <item m="1" x="10"/>
        <item m="1" x="25"/>
        <item m="1" x="23"/>
        <item m="1" x="21"/>
        <item m="1" x="19"/>
        <item m="1" x="17"/>
        <item m="1" x="15"/>
        <item m="1" x="50"/>
        <item x="1"/>
        <item x="2"/>
        <item x="3"/>
        <item m="1" x="14"/>
        <item m="1" x="38"/>
        <item m="1" x="28"/>
        <item m="1" x="26"/>
        <item m="1" x="24"/>
        <item m="1" x="22"/>
        <item m="1" x="20"/>
        <item m="1" x="18"/>
        <item m="1" x="16"/>
        <item x="0"/>
        <item m="1" x="48"/>
        <item t="default"/>
      </items>
    </pivotField>
    <pivotField axis="axisRow" compact="0" outline="0" showAll="0" defaultSubtotal="0">
      <items count="17">
        <item m="1" x="16"/>
        <item m="1" x="5"/>
        <item m="1" x="4"/>
        <item x="2"/>
        <item m="1" x="7"/>
        <item m="1" x="10"/>
        <item x="0"/>
        <item m="1" x="13"/>
        <item m="1" x="6"/>
        <item m="1" x="8"/>
        <item x="1"/>
        <item m="1" x="3"/>
        <item m="1" x="9"/>
        <item m="1" x="11"/>
        <item m="1" x="12"/>
        <item m="1" x="14"/>
        <item m="1" x="15"/>
      </items>
    </pivotField>
    <pivotField axis="axisRow" compact="0" outline="0" showAll="0" defaultSubtotal="0">
      <items count="24">
        <item m="1" x="15"/>
        <item x="4"/>
        <item m="1" x="14"/>
        <item m="1" x="8"/>
        <item m="1" x="18"/>
        <item m="1" x="7"/>
        <item m="1" x="19"/>
        <item m="1" x="10"/>
        <item m="1" x="21"/>
        <item m="1" x="13"/>
        <item m="1" x="12"/>
        <item m="1" x="9"/>
        <item x="1"/>
        <item m="1" x="11"/>
        <item x="0"/>
        <item m="1" x="17"/>
        <item m="1" x="6"/>
        <item m="1" x="16"/>
        <item m="1" x="23"/>
        <item m="1" x="5"/>
        <item m="1" x="20"/>
        <item m="1" x="22"/>
        <item x="3"/>
        <item x="2"/>
      </items>
    </pivotField>
    <pivotField axis="axisRow" compact="0" outline="0" showAll="0">
      <items count="23">
        <item m="1" x="9"/>
        <item x="4"/>
        <item m="1" x="8"/>
        <item m="1" x="13"/>
        <item m="1" x="15"/>
        <item m="1" x="11"/>
        <item x="1"/>
        <item m="1" x="14"/>
        <item m="1" x="21"/>
        <item m="1" x="20"/>
        <item m="1" x="16"/>
        <item m="1" x="17"/>
        <item x="3"/>
        <item m="1" x="6"/>
        <item m="1" x="18"/>
        <item m="1" x="10"/>
        <item m="1" x="19"/>
        <item m="1" x="5"/>
        <item m="1" x="7"/>
        <item x="0"/>
        <item m="1" x="12"/>
        <item x="2"/>
        <item t="default"/>
      </items>
    </pivotField>
    <pivotField axis="axisRow" compact="0" outline="0" showAll="0" defaultSubtotal="0">
      <items count="22">
        <item m="1" x="17"/>
        <item m="1" x="18"/>
        <item m="1" x="6"/>
        <item m="1" x="15"/>
        <item m="1" x="10"/>
        <item m="1" x="13"/>
        <item m="1" x="21"/>
        <item m="1" x="11"/>
        <item m="1" x="9"/>
        <item m="1" x="12"/>
        <item m="1" x="14"/>
        <item x="3"/>
        <item m="1" x="16"/>
        <item m="1" x="7"/>
        <item x="2"/>
        <item m="1" x="20"/>
        <item m="1" x="5"/>
        <item m="1" x="8"/>
        <item x="1"/>
        <item m="1" x="19"/>
        <item x="0"/>
        <item m="1" x="4"/>
      </items>
    </pivotField>
    <pivotField compact="0" outline="0" showAll="0" defaultSubtotal="0"/>
    <pivotField compact="0" outline="0" showAll="0" defaultSubtotal="0"/>
    <pivotField axis="axisRow" compact="0" outline="0" showAll="0" defaultSubtotal="0">
      <items count="11">
        <item m="1" x="8"/>
        <item x="1"/>
        <item m="1" x="4"/>
        <item m="1" x="6"/>
        <item x="3"/>
        <item m="1" x="10"/>
        <item m="1" x="7"/>
        <item x="2"/>
        <item m="1" x="9"/>
        <item x="0"/>
        <item m="1" x="5"/>
      </items>
    </pivotField>
    <pivotField dataField="1" compact="0" outline="0" showAll="0"/>
    <pivotField compact="0" outline="0" showAll="0"/>
    <pivotField dataField="1" compact="0" outline="0" showAll="0"/>
    <pivotField dataField="1" compact="0" outline="0" showAll="0"/>
    <pivotField dataField="1" compact="0" outline="0" showAll="0"/>
    <pivotField axis="axisRow" compact="0" outline="0" showAll="0" defaultSubtotal="0">
      <items count="12">
        <item m="1" x="10"/>
        <item x="2"/>
        <item m="1" x="6"/>
        <item m="1" x="9"/>
        <item m="1" x="3"/>
        <item m="1" x="5"/>
        <item x="1"/>
        <item m="1" x="11"/>
        <item m="1" x="4"/>
        <item m="1" x="7"/>
        <item m="1" x="8"/>
        <item x="0"/>
      </items>
    </pivotField>
    <pivotField axis="axisRow" compact="0" outline="0" showAll="0" defaultSubtotal="0">
      <items count="2">
        <item x="1"/>
        <item x="0"/>
      </items>
    </pivotField>
  </pivotFields>
  <rowFields count="8">
    <field x="0"/>
    <field x="5"/>
    <field x="3"/>
    <field x="8"/>
    <field x="2"/>
    <field x="14"/>
    <field x="15"/>
    <field x="4"/>
  </rowFields>
  <rowItems count="2">
    <i>
      <x v="38"/>
      <x v="20"/>
      <x v="22"/>
      <x v="9"/>
      <x v="6"/>
      <x v="11"/>
      <x v="1"/>
      <x v="12"/>
    </i>
    <i t="grand">
      <x/>
    </i>
  </rowItems>
  <colFields count="1">
    <field x="-2"/>
  </colFields>
  <colItems count="4">
    <i>
      <x/>
    </i>
    <i i="1">
      <x v="1"/>
    </i>
    <i i="2">
      <x v="2"/>
    </i>
    <i i="3">
      <x v="3"/>
    </i>
  </colItems>
  <pageFields count="1">
    <pageField fld="1" item="41" hier="-1"/>
  </pageFields>
  <dataFields count="4">
    <dataField name="Sum of รายรับ" fld="9" baseField="0" baseItem="0"/>
    <dataField name="Sum of ภาษีมูลค่าเพิ่ม" fld="11" baseField="0" baseItem="0"/>
    <dataField name="Sum of หัก ณ ที่จ่าย" fld="12" baseField="0" baseItem="0"/>
    <dataField name="Sum of ชำระ" fld="13" baseField="0" baseItem="0"/>
  </dataFields>
  <formats count="17">
    <format dxfId="18">
      <pivotArea type="all" dataOnly="0" outline="0" fieldPosition="0"/>
    </format>
    <format dxfId="17">
      <pivotArea outline="0" collapsedLevelsAreSubtotals="1" fieldPosition="0"/>
    </format>
    <format dxfId="16">
      <pivotArea type="origin" dataOnly="0" labelOnly="1" outline="0" fieldPosition="0"/>
    </format>
    <format dxfId="15">
      <pivotArea field="-2" type="button" dataOnly="0" labelOnly="1" outline="0" axis="axisCol" fieldPosition="0"/>
    </format>
    <format dxfId="14">
      <pivotArea type="topRight" dataOnly="0" labelOnly="1" outline="0" fieldPosition="0"/>
    </format>
    <format dxfId="13">
      <pivotArea field="0" type="button" dataOnly="0" labelOnly="1" outline="0" axis="axisRow" fieldPosition="0"/>
    </format>
    <format dxfId="12">
      <pivotArea field="5" type="button" dataOnly="0" labelOnly="1" outline="0" axis="axisRow" fieldPosition="1"/>
    </format>
    <format dxfId="11">
      <pivotArea field="3" type="button" dataOnly="0" labelOnly="1" outline="0" axis="axisRow" fieldPosition="2"/>
    </format>
    <format dxfId="10">
      <pivotArea field="8" type="button" dataOnly="0" labelOnly="1" outline="0" axis="axisRow" fieldPosition="3"/>
    </format>
    <format dxfId="9">
      <pivotArea field="14" type="button" dataOnly="0" labelOnly="1" outline="0" axis="axisRow" fieldPosition="5"/>
    </format>
    <format dxfId="8">
      <pivotArea dataOnly="0" labelOnly="1" outline="0" fieldPosition="0">
        <references count="1">
          <reference field="0" count="1">
            <x v="1"/>
          </reference>
        </references>
      </pivotArea>
    </format>
    <format dxfId="7">
      <pivotArea dataOnly="0" labelOnly="1" grandRow="1" outline="0" fieldPosition="0"/>
    </format>
    <format dxfId="6">
      <pivotArea dataOnly="0" labelOnly="1" outline="0" fieldPosition="0">
        <references count="2">
          <reference field="0" count="1" selected="0">
            <x v="1"/>
          </reference>
          <reference field="5" count="2">
            <x v="6"/>
            <x v="8"/>
          </reference>
        </references>
      </pivotArea>
    </format>
    <format dxfId="5">
      <pivotArea dataOnly="0" labelOnly="1" outline="0" fieldPosition="0">
        <references count="3">
          <reference field="0" count="1" selected="0">
            <x v="1"/>
          </reference>
          <reference field="3" count="1">
            <x v="0"/>
          </reference>
          <reference field="5" count="1" selected="0">
            <x v="6"/>
          </reference>
        </references>
      </pivotArea>
    </format>
    <format dxfId="4">
      <pivotArea dataOnly="0" labelOnly="1" outline="0" fieldPosition="0">
        <references count="1">
          <reference field="4294967294" count="3">
            <x v="1"/>
            <x v="2"/>
            <x v="3"/>
          </reference>
        </references>
      </pivotArea>
    </format>
    <format dxfId="3">
      <pivotArea dataOnly="0" labelOnly="1" outline="0" fieldPosition="0">
        <references count="1">
          <reference field="1" count="1">
            <x v="0"/>
          </reference>
        </references>
      </pivotArea>
    </format>
    <format dxfId="2">
      <pivotArea dataOnly="0" labelOnly="1" outline="0" fieldPosition="0">
        <references count="1">
          <reference field="1" count="1">
            <x v="3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รายการ" xr10:uid="{378E80C7-12F9-438B-8C9D-9EC7118F6911}" sourceName="รายการ">
  <pivotTables>
    <pivotTable tabId="3" name="PivotTable1"/>
  </pivotTables>
  <data>
    <tabular pivotCacheId="890677022">
      <items count="22">
        <i x="1" s="1"/>
        <i x="2" s="1"/>
        <i x="0" s="1"/>
        <i x="7" s="1" nd="1"/>
        <i x="17" s="1" nd="1"/>
        <i x="5" s="1" nd="1"/>
        <i x="18" s="1" nd="1"/>
        <i x="6" s="1" nd="1"/>
        <i x="16" s="1" nd="1"/>
        <i x="15" s="1" nd="1"/>
        <i x="20" s="1" nd="1"/>
        <i x="10" s="1" nd="1"/>
        <i x="13" s="1" nd="1"/>
        <i x="21" s="1" nd="1"/>
        <i x="8" s="1" nd="1"/>
        <i x="11" s="1" nd="1"/>
        <i x="9" s="1" nd="1"/>
        <i x="12" s="1" nd="1"/>
        <i x="19" s="1" nd="1"/>
        <i x="4" s="1" nd="1"/>
        <i x="14" s="1" nd="1"/>
        <i x="3" s="1"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ค่าใช้จ่ายเกี่ยวกับ" xr10:uid="{CF1F88C9-3270-4413-BD91-C0615B32424D}" sourceName="ค่าใช้จ่ายเกี่ยวกับ">
  <pivotTables>
    <pivotTable tabId="3" name="PivotTable1"/>
  </pivotTables>
  <data>
    <tabular pivotCacheId="890677022">
      <items count="11">
        <i x="1" s="1"/>
        <i x="2" s="1"/>
        <i x="0" s="1"/>
        <i x="9" s="1" nd="1"/>
        <i x="10" s="1" nd="1"/>
        <i x="8" s="1" nd="1"/>
        <i x="4" s="1" nd="1"/>
        <i x="6" s="1" nd="1"/>
        <i x="7" s="1" nd="1"/>
        <i x="5" s="1" nd="1"/>
        <i x="3" s="1"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วิธีการจ่าย" xr10:uid="{D6674C01-25BD-44A5-AF46-C137B1F8A05C}" sourceName="วิธีการจ่าย">
  <pivotTables>
    <pivotTable tabId="3" name="PivotTable1"/>
  </pivotTables>
  <data>
    <tabular pivotCacheId="890677022">
      <items count="12">
        <i x="0" s="1"/>
        <i x="1" s="1"/>
        <i x="10" s="1" nd="1"/>
        <i x="3" s="1" nd="1"/>
        <i x="11" s="1" nd="1"/>
        <i x="4" s="1" nd="1"/>
        <i x="7" s="1" nd="1"/>
        <i x="8" s="1" nd="1"/>
        <i x="5" s="1" nd="1"/>
        <i x="9" s="1" nd="1"/>
        <i x="6" s="1" nd="1"/>
        <i x="2" s="1"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ROJECT" xr10:uid="{5AE73E6C-0A9D-493E-B050-1BD2E99C5754}" sourceName="PROJECT">
  <pivotTables>
    <pivotTable tabId="3" name="PivotTable1"/>
  </pivotTables>
  <data>
    <tabular pivotCacheId="890677022">
      <items count="6">
        <i x="0" s="1"/>
        <i x="4" s="1" nd="1"/>
        <i x="2" s="1" nd="1"/>
        <i x="5" s="1" nd="1"/>
        <i x="3" s="1" nd="1"/>
        <i x="1" s="1" nd="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ผู้รับผิดชอบ" xr10:uid="{9132FD06-5ED3-4D6D-B2FD-D2AF5E83463C}" sourceName="ผู้รับผิดชอบ">
  <pivotTables>
    <pivotTable tabId="3" name="PivotTable1"/>
  </pivotTables>
  <data>
    <tabular pivotCacheId="890677022">
      <items count="3">
        <i x="0" s="1"/>
        <i x="2" s="1" nd="1"/>
        <i x="1" s="1"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รายการ" xr10:uid="{1A287461-AE63-49D2-8E9A-DC952C4E447A}" cache="Slicer_รายการ" caption="รายการ" rowHeight="257175"/>
  <slicer name="ค่าใช้จ่ายเกี่ยวกับ" xr10:uid="{1E29D956-B332-41FD-B92B-0B7ACA9EDB72}" cache="Slicer_ค่าใช้จ่ายเกี่ยวกับ" caption="ค่าใช้จ่ายเกี่ยวกับ" rowHeight="257175"/>
  <slicer name="วิธีการจ่าย" xr10:uid="{3C6EFB63-1FF4-4431-B920-DB7A69289D12}" cache="Slicer_วิธีการจ่าย" caption="วิธีการจ่าย" rowHeight="257175"/>
  <slicer name="PROJECT" xr10:uid="{9806C288-0647-45B7-89C6-B7C89112CCEE}" cache="Slicer_PROJECT" caption="PROJECT" rowHeight="257175"/>
  <slicer name="ผู้รับผิดชอบ" xr10:uid="{3E304D69-1AFF-4F81-AFCA-5AD8DB7105E4}" cache="Slicer_ผู้รับผิดชอบ" caption="ผู้รับผิดชอบ" rowHeight="257175"/>
</slicer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pivotTable" Target="../pivotTables/pivotTable1.xml"/><Relationship Id="rId6" Type="http://schemas.microsoft.com/office/2007/relationships/slicer" Target="../slicers/slicer1.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2.bin"/><Relationship Id="rId1" Type="http://schemas.openxmlformats.org/officeDocument/2006/relationships/hyperlink" Target="mailto:https://datawarehouse.dbd.go.th/index" TargetMode="Externa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pivotTable" Target="../pivotTables/pivotTable2.xml"/><Relationship Id="rId5" Type="http://schemas.openxmlformats.org/officeDocument/2006/relationships/ctrlProp" Target="../ctrlProps/ctrlProp2.xml"/><Relationship Id="rId4"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pivotTable" Target="../pivotTables/pivotTable3.xml"/><Relationship Id="rId5" Type="http://schemas.openxmlformats.org/officeDocument/2006/relationships/ctrlProp" Target="../ctrlProps/ctrlProp3.xml"/><Relationship Id="rId4"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www.taxofficest.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777CB-35EC-4886-82CF-4DF171675D70}">
  <sheetPr codeName="Sheet1"/>
  <dimension ref="B1:AI83"/>
  <sheetViews>
    <sheetView zoomScale="70" zoomScaleNormal="70" workbookViewId="0">
      <selection activeCell="E19" sqref="E19"/>
    </sheetView>
  </sheetViews>
  <sheetFormatPr defaultColWidth="9" defaultRowHeight="23.25" x14ac:dyDescent="0.5"/>
  <cols>
    <col min="1" max="1" width="9" style="1"/>
    <col min="2" max="2" width="25.875" style="1" customWidth="1"/>
    <col min="3" max="3" width="20.75" style="1" customWidth="1"/>
    <col min="4" max="4" width="18.125" style="1" bestFit="1" customWidth="1"/>
    <col min="5" max="5" width="12.125" style="5" bestFit="1" customWidth="1"/>
    <col min="6" max="6" width="7.5" style="5" bestFit="1" customWidth="1"/>
    <col min="7" max="7" width="8.625" style="1" bestFit="1" customWidth="1"/>
    <col min="8" max="34" width="13.5" style="1" bestFit="1" customWidth="1"/>
    <col min="35" max="35" width="12" style="1" bestFit="1" customWidth="1"/>
    <col min="36" max="16384" width="9" style="1"/>
  </cols>
  <sheetData>
    <row r="1" spans="2:35" x14ac:dyDescent="0.5">
      <c r="B1"/>
      <c r="C1"/>
    </row>
    <row r="2" spans="2:35" x14ac:dyDescent="0.5">
      <c r="B2"/>
      <c r="C2"/>
      <c r="D2"/>
      <c r="E2" s="6"/>
      <c r="F2" s="6"/>
      <c r="G2"/>
      <c r="H2"/>
      <c r="I2"/>
    </row>
    <row r="3" spans="2:35" x14ac:dyDescent="0.5">
      <c r="B3"/>
      <c r="C3"/>
      <c r="D3"/>
      <c r="E3" s="6"/>
      <c r="F3" s="6"/>
      <c r="G3"/>
      <c r="H3"/>
      <c r="I3"/>
    </row>
    <row r="4" spans="2:35" x14ac:dyDescent="0.5">
      <c r="B4" s="4" t="s">
        <v>13</v>
      </c>
      <c r="C4"/>
      <c r="D4"/>
      <c r="E4"/>
      <c r="F4"/>
      <c r="G4"/>
      <c r="H4"/>
      <c r="I4"/>
      <c r="J4"/>
      <c r="K4"/>
      <c r="L4"/>
      <c r="M4"/>
      <c r="N4"/>
      <c r="O4"/>
      <c r="P4"/>
      <c r="Q4"/>
      <c r="R4"/>
      <c r="S4"/>
      <c r="T4"/>
      <c r="U4"/>
      <c r="V4"/>
      <c r="W4"/>
      <c r="X4"/>
      <c r="Y4"/>
      <c r="Z4"/>
      <c r="AA4"/>
      <c r="AB4"/>
      <c r="AC4"/>
      <c r="AD4"/>
      <c r="AE4"/>
      <c r="AF4"/>
      <c r="AG4"/>
      <c r="AH4"/>
      <c r="AI4"/>
    </row>
    <row r="5" spans="2:35" x14ac:dyDescent="0.5">
      <c r="B5" s="4" t="s">
        <v>1</v>
      </c>
      <c r="C5" s="4" t="s">
        <v>0</v>
      </c>
      <c r="D5" s="4" t="s">
        <v>4</v>
      </c>
      <c r="E5" s="4" t="s">
        <v>51</v>
      </c>
      <c r="F5" t="s">
        <v>23</v>
      </c>
      <c r="G5"/>
      <c r="H5"/>
      <c r="I5"/>
      <c r="J5"/>
      <c r="K5"/>
      <c r="L5"/>
      <c r="M5"/>
      <c r="N5"/>
      <c r="O5"/>
      <c r="P5"/>
      <c r="Q5"/>
      <c r="R5"/>
      <c r="S5"/>
      <c r="T5"/>
      <c r="U5"/>
      <c r="V5"/>
      <c r="W5"/>
      <c r="X5"/>
      <c r="Y5"/>
      <c r="Z5"/>
      <c r="AA5"/>
      <c r="AB5"/>
      <c r="AC5"/>
      <c r="AD5"/>
      <c r="AE5"/>
      <c r="AF5"/>
      <c r="AG5"/>
      <c r="AH5"/>
      <c r="AI5"/>
    </row>
    <row r="6" spans="2:35" x14ac:dyDescent="0.5">
      <c r="B6" t="s">
        <v>24</v>
      </c>
      <c r="C6" t="s">
        <v>24</v>
      </c>
      <c r="D6" t="s">
        <v>24</v>
      </c>
      <c r="E6" t="s">
        <v>24</v>
      </c>
      <c r="F6" s="102"/>
      <c r="G6"/>
      <c r="H6"/>
      <c r="I6"/>
      <c r="J6"/>
      <c r="K6"/>
      <c r="L6"/>
      <c r="M6"/>
      <c r="N6"/>
      <c r="O6"/>
      <c r="P6"/>
      <c r="Q6"/>
      <c r="R6"/>
      <c r="S6"/>
      <c r="T6"/>
      <c r="U6"/>
      <c r="V6"/>
      <c r="W6"/>
      <c r="X6"/>
      <c r="Y6"/>
      <c r="Z6"/>
      <c r="AA6"/>
      <c r="AB6"/>
      <c r="AC6"/>
      <c r="AD6"/>
      <c r="AE6"/>
      <c r="AF6"/>
      <c r="AG6"/>
      <c r="AH6"/>
      <c r="AI6"/>
    </row>
    <row r="7" spans="2:35" x14ac:dyDescent="0.5">
      <c r="B7" t="s">
        <v>47</v>
      </c>
      <c r="C7" s="71">
        <v>243437</v>
      </c>
      <c r="D7" t="s">
        <v>48</v>
      </c>
      <c r="E7" t="s">
        <v>110</v>
      </c>
      <c r="F7" s="102">
        <v>8250</v>
      </c>
      <c r="G7"/>
      <c r="H7"/>
      <c r="I7"/>
      <c r="J7"/>
      <c r="K7"/>
      <c r="L7"/>
      <c r="M7"/>
      <c r="N7"/>
      <c r="O7"/>
      <c r="P7"/>
      <c r="Q7"/>
      <c r="R7"/>
      <c r="S7"/>
      <c r="T7"/>
      <c r="U7"/>
      <c r="V7"/>
      <c r="W7"/>
      <c r="X7"/>
      <c r="Y7"/>
      <c r="Z7"/>
      <c r="AA7"/>
      <c r="AB7"/>
      <c r="AC7"/>
      <c r="AD7"/>
      <c r="AE7"/>
      <c r="AF7"/>
      <c r="AG7"/>
      <c r="AH7"/>
      <c r="AI7"/>
    </row>
    <row r="8" spans="2:35" x14ac:dyDescent="0.5">
      <c r="B8" t="s">
        <v>63</v>
      </c>
      <c r="C8" s="71">
        <v>243433</v>
      </c>
      <c r="D8" t="s">
        <v>10</v>
      </c>
      <c r="E8" t="s">
        <v>96</v>
      </c>
      <c r="F8" s="102">
        <v>3450</v>
      </c>
      <c r="G8"/>
      <c r="H8"/>
      <c r="I8"/>
      <c r="J8"/>
      <c r="K8"/>
      <c r="L8"/>
      <c r="M8"/>
      <c r="N8"/>
      <c r="O8"/>
      <c r="P8"/>
      <c r="Q8"/>
      <c r="R8"/>
      <c r="S8"/>
      <c r="T8"/>
      <c r="U8"/>
      <c r="V8"/>
      <c r="W8"/>
      <c r="X8"/>
      <c r="Y8"/>
      <c r="Z8"/>
      <c r="AA8"/>
      <c r="AB8"/>
      <c r="AC8"/>
      <c r="AD8"/>
      <c r="AE8"/>
      <c r="AF8"/>
      <c r="AG8"/>
      <c r="AH8"/>
      <c r="AI8"/>
    </row>
    <row r="9" spans="2:35" x14ac:dyDescent="0.5">
      <c r="B9" t="s">
        <v>94</v>
      </c>
      <c r="C9" s="71">
        <v>243437</v>
      </c>
      <c r="D9" t="s">
        <v>94</v>
      </c>
      <c r="E9" t="s">
        <v>93</v>
      </c>
      <c r="F9" s="102">
        <v>0</v>
      </c>
      <c r="G9"/>
      <c r="H9"/>
      <c r="I9"/>
      <c r="J9"/>
      <c r="K9"/>
      <c r="L9"/>
      <c r="M9"/>
      <c r="N9"/>
      <c r="O9"/>
      <c r="P9"/>
      <c r="Q9"/>
      <c r="R9"/>
      <c r="S9"/>
      <c r="T9"/>
      <c r="U9"/>
      <c r="V9"/>
      <c r="W9"/>
      <c r="X9"/>
      <c r="Y9"/>
      <c r="Z9"/>
      <c r="AA9"/>
      <c r="AB9"/>
      <c r="AC9"/>
      <c r="AD9"/>
      <c r="AE9"/>
      <c r="AF9"/>
      <c r="AG9"/>
      <c r="AH9"/>
      <c r="AI9"/>
    </row>
    <row r="10" spans="2:35" x14ac:dyDescent="0.5">
      <c r="B10"/>
      <c r="C10" s="71">
        <v>243434</v>
      </c>
      <c r="D10" t="s">
        <v>94</v>
      </c>
      <c r="E10" t="s">
        <v>106</v>
      </c>
      <c r="F10" s="102">
        <v>0</v>
      </c>
      <c r="G10"/>
      <c r="H10"/>
      <c r="I10"/>
      <c r="J10"/>
      <c r="K10"/>
      <c r="L10"/>
      <c r="M10"/>
      <c r="N10"/>
      <c r="O10"/>
      <c r="P10"/>
      <c r="Q10"/>
      <c r="R10"/>
      <c r="S10"/>
      <c r="T10"/>
      <c r="U10"/>
      <c r="V10"/>
      <c r="W10"/>
      <c r="X10"/>
      <c r="Y10"/>
      <c r="Z10"/>
      <c r="AA10"/>
      <c r="AB10"/>
      <c r="AC10"/>
      <c r="AD10"/>
      <c r="AE10"/>
      <c r="AF10"/>
      <c r="AG10"/>
      <c r="AH10"/>
      <c r="AI10"/>
    </row>
    <row r="11" spans="2:35" x14ac:dyDescent="0.5">
      <c r="B11" t="s">
        <v>12</v>
      </c>
      <c r="C11"/>
      <c r="D11"/>
      <c r="E11"/>
      <c r="F11" s="102">
        <v>11700</v>
      </c>
      <c r="G11"/>
      <c r="H11"/>
      <c r="I11"/>
      <c r="J11"/>
      <c r="K11"/>
      <c r="L11"/>
      <c r="M11"/>
      <c r="N11"/>
      <c r="O11"/>
      <c r="P11"/>
      <c r="Q11"/>
      <c r="R11"/>
      <c r="S11"/>
      <c r="T11"/>
      <c r="U11"/>
      <c r="V11"/>
      <c r="W11"/>
      <c r="X11"/>
      <c r="Y11"/>
      <c r="Z11"/>
      <c r="AA11"/>
      <c r="AB11"/>
      <c r="AC11"/>
      <c r="AD11"/>
      <c r="AE11"/>
      <c r="AF11"/>
      <c r="AG11"/>
      <c r="AH11"/>
      <c r="AI11"/>
    </row>
    <row r="12" spans="2:35" x14ac:dyDescent="0.5">
      <c r="B12"/>
      <c r="C12"/>
      <c r="D12"/>
      <c r="E12"/>
      <c r="F12"/>
      <c r="G12"/>
      <c r="H12"/>
      <c r="I12"/>
      <c r="J12"/>
      <c r="K12"/>
      <c r="L12"/>
      <c r="M12"/>
      <c r="N12"/>
      <c r="O12"/>
      <c r="P12"/>
      <c r="Q12"/>
      <c r="R12"/>
      <c r="S12"/>
      <c r="T12"/>
      <c r="U12"/>
      <c r="V12"/>
      <c r="W12"/>
      <c r="X12"/>
      <c r="Y12"/>
      <c r="Z12"/>
      <c r="AA12"/>
      <c r="AB12"/>
      <c r="AC12"/>
      <c r="AD12"/>
      <c r="AE12"/>
      <c r="AF12"/>
      <c r="AG12"/>
      <c r="AH12"/>
      <c r="AI12"/>
    </row>
    <row r="13" spans="2:35" x14ac:dyDescent="0.5">
      <c r="B13"/>
      <c r="C13"/>
      <c r="D13"/>
      <c r="E13"/>
      <c r="F13"/>
      <c r="G13"/>
      <c r="H13"/>
      <c r="I13"/>
      <c r="J13"/>
      <c r="K13"/>
      <c r="L13"/>
      <c r="M13"/>
      <c r="N13"/>
      <c r="O13"/>
      <c r="P13"/>
      <c r="Q13"/>
      <c r="R13"/>
      <c r="S13"/>
      <c r="T13"/>
      <c r="U13"/>
      <c r="V13"/>
      <c r="W13"/>
      <c r="X13"/>
      <c r="Y13"/>
      <c r="Z13"/>
      <c r="AA13"/>
      <c r="AB13"/>
      <c r="AC13"/>
      <c r="AD13"/>
      <c r="AE13"/>
      <c r="AF13"/>
      <c r="AG13"/>
      <c r="AH13"/>
      <c r="AI13"/>
    </row>
    <row r="14" spans="2:35" x14ac:dyDescent="0.5">
      <c r="B14"/>
      <c r="C14"/>
      <c r="D14"/>
      <c r="E14"/>
      <c r="F14"/>
      <c r="G14"/>
      <c r="H14"/>
      <c r="I14"/>
      <c r="J14"/>
      <c r="K14"/>
      <c r="L14"/>
      <c r="M14"/>
      <c r="N14"/>
      <c r="O14"/>
      <c r="P14"/>
      <c r="Q14"/>
      <c r="R14"/>
      <c r="S14"/>
      <c r="T14"/>
      <c r="U14"/>
      <c r="V14"/>
      <c r="W14"/>
      <c r="X14"/>
      <c r="Y14"/>
      <c r="Z14"/>
      <c r="AA14"/>
      <c r="AB14"/>
      <c r="AC14"/>
      <c r="AD14"/>
      <c r="AE14"/>
      <c r="AF14"/>
      <c r="AG14"/>
      <c r="AH14"/>
      <c r="AI14"/>
    </row>
    <row r="15" spans="2:35" x14ac:dyDescent="0.5">
      <c r="B15"/>
      <c r="C15"/>
      <c r="D15"/>
      <c r="E15"/>
      <c r="F15"/>
      <c r="G15"/>
      <c r="H15"/>
      <c r="I15"/>
      <c r="J15"/>
      <c r="K15"/>
      <c r="L15"/>
      <c r="M15"/>
      <c r="N15"/>
      <c r="O15"/>
      <c r="P15"/>
      <c r="Q15"/>
      <c r="R15"/>
      <c r="S15"/>
      <c r="T15"/>
      <c r="U15"/>
      <c r="V15"/>
      <c r="W15"/>
      <c r="X15"/>
      <c r="Y15"/>
      <c r="Z15"/>
      <c r="AA15"/>
      <c r="AB15"/>
      <c r="AC15"/>
      <c r="AD15"/>
      <c r="AE15"/>
      <c r="AF15"/>
      <c r="AG15"/>
      <c r="AH15"/>
      <c r="AI15"/>
    </row>
    <row r="16" spans="2:35" x14ac:dyDescent="0.5">
      <c r="B16"/>
      <c r="C16"/>
      <c r="D16"/>
      <c r="E16"/>
      <c r="F16"/>
      <c r="G16"/>
      <c r="H16"/>
      <c r="I16"/>
      <c r="J16"/>
      <c r="K16"/>
      <c r="L16"/>
      <c r="M16"/>
      <c r="N16"/>
      <c r="O16"/>
      <c r="P16"/>
      <c r="Q16"/>
      <c r="R16"/>
      <c r="S16"/>
      <c r="T16"/>
      <c r="U16"/>
      <c r="V16"/>
      <c r="W16"/>
      <c r="X16"/>
      <c r="Y16"/>
      <c r="Z16"/>
      <c r="AA16"/>
      <c r="AB16"/>
      <c r="AC16"/>
      <c r="AD16"/>
      <c r="AE16"/>
      <c r="AF16"/>
      <c r="AG16"/>
      <c r="AH16"/>
      <c r="AI16"/>
    </row>
    <row r="17" spans="2:35" x14ac:dyDescent="0.5">
      <c r="B17"/>
      <c r="C17"/>
      <c r="D17"/>
      <c r="E17"/>
      <c r="F17"/>
      <c r="G17"/>
      <c r="H17"/>
      <c r="I17"/>
      <c r="J17"/>
      <c r="K17"/>
      <c r="L17"/>
      <c r="M17"/>
      <c r="N17"/>
      <c r="O17"/>
      <c r="P17"/>
      <c r="Q17"/>
      <c r="R17"/>
      <c r="S17"/>
      <c r="T17"/>
      <c r="U17"/>
      <c r="V17"/>
      <c r="W17"/>
      <c r="X17"/>
      <c r="Y17"/>
      <c r="Z17"/>
      <c r="AA17"/>
      <c r="AB17"/>
      <c r="AC17"/>
      <c r="AD17"/>
      <c r="AE17"/>
      <c r="AF17"/>
      <c r="AG17"/>
      <c r="AH17"/>
      <c r="AI17"/>
    </row>
    <row r="18" spans="2:35" x14ac:dyDescent="0.5">
      <c r="B18"/>
      <c r="C18"/>
      <c r="D18"/>
      <c r="E18"/>
      <c r="F18"/>
      <c r="G18"/>
      <c r="H18"/>
      <c r="I18"/>
      <c r="J18"/>
      <c r="K18"/>
      <c r="L18"/>
      <c r="M18"/>
      <c r="N18"/>
      <c r="O18"/>
      <c r="P18"/>
      <c r="Q18"/>
      <c r="R18"/>
      <c r="S18"/>
      <c r="T18"/>
      <c r="U18"/>
      <c r="V18"/>
      <c r="W18"/>
      <c r="X18"/>
      <c r="Y18"/>
      <c r="Z18"/>
      <c r="AA18"/>
      <c r="AB18"/>
      <c r="AC18"/>
      <c r="AD18"/>
      <c r="AE18"/>
      <c r="AF18"/>
      <c r="AG18"/>
      <c r="AH18"/>
      <c r="AI18"/>
    </row>
    <row r="19" spans="2:35" x14ac:dyDescent="0.5">
      <c r="B19"/>
      <c r="C19"/>
      <c r="D19"/>
      <c r="E19"/>
      <c r="F19"/>
      <c r="G19"/>
      <c r="H19"/>
      <c r="I19"/>
      <c r="J19"/>
      <c r="K19"/>
      <c r="L19"/>
      <c r="M19"/>
      <c r="N19"/>
      <c r="O19"/>
      <c r="P19"/>
      <c r="Q19"/>
      <c r="R19"/>
      <c r="S19"/>
      <c r="T19"/>
      <c r="U19"/>
      <c r="V19"/>
      <c r="W19"/>
      <c r="X19"/>
      <c r="Y19"/>
      <c r="Z19"/>
      <c r="AA19"/>
      <c r="AB19"/>
      <c r="AC19"/>
      <c r="AD19"/>
      <c r="AE19"/>
      <c r="AF19"/>
      <c r="AG19"/>
      <c r="AH19"/>
      <c r="AI19"/>
    </row>
    <row r="20" spans="2:35" x14ac:dyDescent="0.5">
      <c r="B20"/>
      <c r="C20"/>
      <c r="D20"/>
      <c r="E20"/>
      <c r="F20"/>
      <c r="G20"/>
      <c r="H20"/>
      <c r="I20"/>
      <c r="J20"/>
      <c r="K20"/>
      <c r="L20"/>
      <c r="M20"/>
      <c r="N20"/>
      <c r="O20"/>
      <c r="P20"/>
      <c r="Q20"/>
      <c r="R20"/>
      <c r="S20"/>
      <c r="T20"/>
      <c r="U20"/>
      <c r="V20"/>
      <c r="W20"/>
      <c r="X20"/>
      <c r="Y20"/>
      <c r="Z20"/>
      <c r="AA20"/>
      <c r="AB20"/>
      <c r="AC20"/>
      <c r="AD20"/>
      <c r="AE20"/>
      <c r="AF20"/>
      <c r="AG20"/>
      <c r="AH20"/>
      <c r="AI20"/>
    </row>
    <row r="21" spans="2:35" x14ac:dyDescent="0.5">
      <c r="B21"/>
      <c r="C21"/>
      <c r="D21"/>
      <c r="E21"/>
      <c r="F21"/>
      <c r="G21"/>
      <c r="H21"/>
      <c r="I21"/>
      <c r="J21"/>
      <c r="K21"/>
      <c r="L21"/>
      <c r="M21"/>
      <c r="N21"/>
      <c r="O21"/>
      <c r="P21"/>
      <c r="Q21"/>
      <c r="R21"/>
      <c r="S21"/>
      <c r="T21"/>
      <c r="U21"/>
      <c r="V21"/>
      <c r="W21"/>
      <c r="X21"/>
      <c r="Y21"/>
      <c r="Z21"/>
      <c r="AA21"/>
      <c r="AB21"/>
      <c r="AC21"/>
      <c r="AD21"/>
      <c r="AE21"/>
      <c r="AF21"/>
      <c r="AG21"/>
      <c r="AH21"/>
      <c r="AI21"/>
    </row>
    <row r="22" spans="2:35" x14ac:dyDescent="0.5">
      <c r="B22"/>
      <c r="C22"/>
      <c r="D22"/>
      <c r="E22"/>
      <c r="F22"/>
      <c r="G22"/>
      <c r="H22"/>
      <c r="I22"/>
      <c r="J22"/>
      <c r="K22"/>
      <c r="L22"/>
      <c r="M22"/>
      <c r="N22"/>
      <c r="O22"/>
      <c r="P22"/>
      <c r="Q22"/>
      <c r="R22"/>
      <c r="S22"/>
      <c r="T22"/>
      <c r="U22"/>
      <c r="V22"/>
      <c r="W22"/>
      <c r="X22"/>
      <c r="Y22"/>
      <c r="Z22"/>
      <c r="AA22"/>
      <c r="AB22"/>
      <c r="AC22"/>
      <c r="AD22"/>
      <c r="AE22"/>
      <c r="AF22"/>
      <c r="AG22"/>
      <c r="AH22"/>
      <c r="AI22"/>
    </row>
    <row r="23" spans="2:35" x14ac:dyDescent="0.5">
      <c r="B23"/>
      <c r="C23"/>
      <c r="D23"/>
      <c r="E23"/>
      <c r="F23"/>
      <c r="G23"/>
      <c r="H23"/>
      <c r="I23"/>
      <c r="J23"/>
      <c r="K23"/>
      <c r="L23"/>
      <c r="M23"/>
      <c r="N23"/>
      <c r="O23"/>
      <c r="P23"/>
      <c r="Q23"/>
      <c r="R23"/>
      <c r="S23"/>
      <c r="T23"/>
      <c r="U23"/>
      <c r="V23"/>
      <c r="W23"/>
      <c r="X23"/>
      <c r="Y23"/>
      <c r="Z23"/>
      <c r="AA23"/>
      <c r="AB23"/>
      <c r="AC23"/>
      <c r="AD23"/>
      <c r="AE23"/>
      <c r="AF23"/>
      <c r="AG23"/>
      <c r="AH23"/>
      <c r="AI23"/>
    </row>
    <row r="24" spans="2:35" x14ac:dyDescent="0.5">
      <c r="B24"/>
      <c r="C24"/>
      <c r="D24"/>
      <c r="E24"/>
      <c r="F24"/>
      <c r="G24"/>
      <c r="H24"/>
      <c r="I24"/>
      <c r="J24"/>
      <c r="K24"/>
      <c r="L24"/>
      <c r="M24"/>
      <c r="N24"/>
      <c r="O24"/>
      <c r="P24"/>
      <c r="Q24"/>
      <c r="R24"/>
      <c r="S24"/>
      <c r="T24"/>
      <c r="U24"/>
      <c r="V24"/>
      <c r="W24"/>
      <c r="X24"/>
      <c r="Y24"/>
      <c r="Z24"/>
      <c r="AA24"/>
      <c r="AB24"/>
      <c r="AC24"/>
      <c r="AD24"/>
      <c r="AE24"/>
      <c r="AF24"/>
      <c r="AG24"/>
      <c r="AH24"/>
      <c r="AI24"/>
    </row>
    <row r="25" spans="2:35" x14ac:dyDescent="0.5">
      <c r="B25"/>
      <c r="C25"/>
      <c r="D25"/>
      <c r="E25"/>
      <c r="F25"/>
      <c r="G25"/>
      <c r="H25"/>
      <c r="I25"/>
      <c r="J25"/>
      <c r="K25"/>
      <c r="L25"/>
      <c r="M25"/>
      <c r="N25"/>
      <c r="O25"/>
      <c r="P25"/>
      <c r="Q25"/>
      <c r="R25"/>
      <c r="S25"/>
      <c r="T25"/>
      <c r="U25"/>
      <c r="V25"/>
      <c r="W25"/>
      <c r="X25"/>
      <c r="Y25"/>
      <c r="Z25"/>
      <c r="AA25"/>
      <c r="AB25"/>
      <c r="AC25"/>
      <c r="AD25"/>
      <c r="AE25"/>
      <c r="AF25"/>
      <c r="AG25"/>
      <c r="AH25"/>
      <c r="AI25"/>
    </row>
    <row r="26" spans="2:35" x14ac:dyDescent="0.5">
      <c r="B26"/>
      <c r="C26"/>
      <c r="D26"/>
      <c r="E26"/>
      <c r="F26" s="6"/>
      <c r="G26"/>
      <c r="H26"/>
      <c r="I26"/>
      <c r="J26"/>
      <c r="K26"/>
      <c r="L26"/>
      <c r="M26"/>
      <c r="N26"/>
      <c r="O26"/>
      <c r="P26"/>
      <c r="Q26"/>
      <c r="R26"/>
      <c r="S26"/>
      <c r="T26"/>
      <c r="U26"/>
      <c r="V26"/>
      <c r="W26"/>
      <c r="X26"/>
      <c r="Y26"/>
      <c r="Z26"/>
      <c r="AA26"/>
      <c r="AB26"/>
      <c r="AC26"/>
      <c r="AD26"/>
      <c r="AE26"/>
      <c r="AF26"/>
      <c r="AG26"/>
      <c r="AH26"/>
      <c r="AI26"/>
    </row>
    <row r="27" spans="2:35" x14ac:dyDescent="0.5">
      <c r="B27"/>
      <c r="C27"/>
      <c r="D27"/>
      <c r="E27"/>
      <c r="F27" s="6"/>
      <c r="G27"/>
      <c r="H27"/>
      <c r="I27"/>
      <c r="J27"/>
      <c r="K27"/>
      <c r="L27"/>
      <c r="M27"/>
      <c r="N27"/>
      <c r="O27"/>
      <c r="P27"/>
      <c r="Q27"/>
      <c r="R27"/>
      <c r="S27"/>
      <c r="T27"/>
      <c r="U27"/>
      <c r="V27"/>
      <c r="W27"/>
      <c r="X27"/>
      <c r="Y27"/>
      <c r="Z27"/>
      <c r="AA27"/>
      <c r="AB27"/>
      <c r="AC27"/>
      <c r="AD27"/>
      <c r="AE27"/>
      <c r="AF27"/>
      <c r="AG27"/>
      <c r="AH27"/>
      <c r="AI27"/>
    </row>
    <row r="28" spans="2:35" x14ac:dyDescent="0.5">
      <c r="B28"/>
      <c r="C28"/>
      <c r="D28"/>
      <c r="E28"/>
      <c r="F28" s="6"/>
      <c r="G28"/>
      <c r="H28"/>
      <c r="I28"/>
      <c r="J28"/>
      <c r="K28"/>
      <c r="L28"/>
      <c r="M28"/>
      <c r="N28"/>
      <c r="O28"/>
      <c r="P28"/>
      <c r="Q28"/>
      <c r="R28"/>
      <c r="S28"/>
      <c r="T28"/>
      <c r="U28"/>
      <c r="V28"/>
      <c r="W28"/>
      <c r="X28"/>
      <c r="Y28"/>
      <c r="Z28"/>
      <c r="AA28"/>
      <c r="AB28"/>
      <c r="AC28"/>
      <c r="AD28"/>
      <c r="AE28"/>
      <c r="AF28"/>
      <c r="AG28"/>
      <c r="AH28"/>
      <c r="AI28"/>
    </row>
    <row r="29" spans="2:35" x14ac:dyDescent="0.5">
      <c r="B29"/>
      <c r="C29"/>
      <c r="D29"/>
      <c r="E29"/>
      <c r="F29" s="6"/>
      <c r="G29"/>
      <c r="H29"/>
      <c r="I29"/>
      <c r="J29"/>
      <c r="K29"/>
      <c r="L29"/>
      <c r="M29"/>
      <c r="N29"/>
      <c r="O29"/>
      <c r="P29"/>
      <c r="Q29"/>
      <c r="R29"/>
      <c r="S29"/>
      <c r="T29"/>
      <c r="U29"/>
      <c r="V29"/>
      <c r="W29"/>
      <c r="X29"/>
      <c r="Y29"/>
      <c r="Z29"/>
      <c r="AA29"/>
      <c r="AB29"/>
      <c r="AC29"/>
      <c r="AD29"/>
      <c r="AE29"/>
      <c r="AF29"/>
      <c r="AG29"/>
      <c r="AH29"/>
      <c r="AI29"/>
    </row>
    <row r="30" spans="2:35" x14ac:dyDescent="0.5">
      <c r="B30"/>
      <c r="C30"/>
      <c r="D30"/>
      <c r="E30"/>
      <c r="F30" s="6"/>
      <c r="G30"/>
      <c r="H30"/>
      <c r="I30"/>
      <c r="J30"/>
      <c r="K30"/>
      <c r="L30"/>
      <c r="M30"/>
      <c r="N30"/>
      <c r="O30"/>
      <c r="P30"/>
      <c r="Q30"/>
      <c r="R30"/>
      <c r="S30"/>
      <c r="T30"/>
      <c r="U30"/>
      <c r="V30"/>
      <c r="W30"/>
      <c r="X30"/>
      <c r="Y30"/>
      <c r="Z30"/>
      <c r="AA30"/>
      <c r="AB30"/>
      <c r="AC30"/>
      <c r="AD30"/>
      <c r="AE30"/>
      <c r="AF30"/>
      <c r="AG30"/>
      <c r="AH30"/>
      <c r="AI30"/>
    </row>
    <row r="31" spans="2:35" x14ac:dyDescent="0.5">
      <c r="B31"/>
      <c r="C31"/>
      <c r="D31"/>
      <c r="E31"/>
      <c r="F31" s="6"/>
      <c r="G31"/>
      <c r="H31"/>
      <c r="I31"/>
      <c r="J31"/>
      <c r="K31"/>
      <c r="L31"/>
      <c r="M31"/>
      <c r="N31"/>
      <c r="O31"/>
      <c r="P31"/>
      <c r="Q31"/>
      <c r="R31"/>
      <c r="S31"/>
      <c r="T31"/>
      <c r="U31"/>
      <c r="V31"/>
      <c r="W31"/>
      <c r="X31"/>
      <c r="Y31"/>
      <c r="Z31"/>
      <c r="AA31"/>
      <c r="AB31"/>
      <c r="AC31"/>
      <c r="AD31"/>
      <c r="AE31"/>
      <c r="AF31"/>
      <c r="AG31"/>
      <c r="AH31"/>
      <c r="AI31"/>
    </row>
    <row r="32" spans="2:35" x14ac:dyDescent="0.5">
      <c r="B32"/>
      <c r="C32"/>
      <c r="D32"/>
      <c r="E32"/>
      <c r="F32" s="6"/>
      <c r="G32"/>
      <c r="H32"/>
      <c r="I32"/>
      <c r="J32"/>
      <c r="K32"/>
      <c r="L32"/>
      <c r="M32"/>
      <c r="N32"/>
      <c r="O32"/>
      <c r="P32"/>
      <c r="Q32"/>
      <c r="R32"/>
      <c r="S32"/>
      <c r="T32"/>
      <c r="U32"/>
      <c r="V32"/>
      <c r="W32"/>
      <c r="X32"/>
      <c r="Y32"/>
      <c r="Z32"/>
      <c r="AA32"/>
      <c r="AB32"/>
      <c r="AC32"/>
      <c r="AD32"/>
      <c r="AE32"/>
      <c r="AF32"/>
      <c r="AG32"/>
      <c r="AH32"/>
      <c r="AI32"/>
    </row>
    <row r="33" spans="2:35" x14ac:dyDescent="0.5">
      <c r="B33"/>
      <c r="C33"/>
      <c r="D33"/>
      <c r="E33" s="6"/>
      <c r="F33" s="6"/>
      <c r="G33"/>
      <c r="H33"/>
      <c r="I33"/>
      <c r="J33"/>
      <c r="K33"/>
      <c r="L33"/>
      <c r="M33"/>
      <c r="N33"/>
      <c r="O33"/>
      <c r="P33"/>
      <c r="Q33"/>
      <c r="R33"/>
      <c r="S33"/>
      <c r="T33"/>
      <c r="U33"/>
      <c r="V33"/>
      <c r="W33"/>
      <c r="X33"/>
      <c r="Y33"/>
      <c r="Z33"/>
      <c r="AA33"/>
      <c r="AB33"/>
      <c r="AC33"/>
      <c r="AD33"/>
      <c r="AE33"/>
      <c r="AF33"/>
      <c r="AG33"/>
      <c r="AH33"/>
      <c r="AI33"/>
    </row>
    <row r="34" spans="2:35" x14ac:dyDescent="0.5">
      <c r="B34"/>
      <c r="C34"/>
      <c r="D34"/>
      <c r="E34" s="6"/>
      <c r="F34" s="6"/>
      <c r="G34"/>
      <c r="H34"/>
      <c r="I34"/>
      <c r="J34"/>
      <c r="K34"/>
      <c r="L34"/>
      <c r="M34"/>
      <c r="N34"/>
      <c r="O34"/>
      <c r="P34"/>
      <c r="Q34"/>
      <c r="R34"/>
      <c r="S34"/>
      <c r="T34"/>
      <c r="U34"/>
      <c r="V34"/>
      <c r="W34"/>
      <c r="X34"/>
      <c r="Y34"/>
      <c r="Z34"/>
      <c r="AA34"/>
      <c r="AB34"/>
      <c r="AC34"/>
      <c r="AD34"/>
      <c r="AE34"/>
      <c r="AF34"/>
      <c r="AG34"/>
      <c r="AH34"/>
      <c r="AI34"/>
    </row>
    <row r="35" spans="2:35" x14ac:dyDescent="0.5">
      <c r="B35"/>
      <c r="C35"/>
      <c r="D35"/>
      <c r="E35" s="6"/>
      <c r="F35" s="6"/>
      <c r="G35"/>
      <c r="H35"/>
      <c r="I35"/>
      <c r="J35"/>
      <c r="K35"/>
      <c r="L35"/>
      <c r="M35"/>
      <c r="N35"/>
      <c r="O35"/>
      <c r="P35"/>
      <c r="Q35"/>
      <c r="R35"/>
      <c r="S35"/>
      <c r="T35"/>
      <c r="U35"/>
      <c r="V35"/>
      <c r="W35"/>
      <c r="X35"/>
      <c r="Y35"/>
      <c r="Z35"/>
      <c r="AA35"/>
      <c r="AB35"/>
      <c r="AC35"/>
      <c r="AD35"/>
      <c r="AE35"/>
      <c r="AF35"/>
      <c r="AG35"/>
      <c r="AH35"/>
      <c r="AI35"/>
    </row>
    <row r="36" spans="2:35" x14ac:dyDescent="0.5">
      <c r="B36"/>
      <c r="C36"/>
      <c r="D36"/>
      <c r="E36" s="6"/>
      <c r="F36" s="6"/>
      <c r="G36"/>
      <c r="H36"/>
      <c r="I36"/>
      <c r="J36"/>
      <c r="K36"/>
      <c r="L36"/>
      <c r="M36"/>
      <c r="N36"/>
      <c r="O36"/>
      <c r="P36"/>
      <c r="Q36"/>
      <c r="R36"/>
      <c r="S36"/>
      <c r="T36"/>
      <c r="U36"/>
      <c r="V36"/>
      <c r="W36"/>
      <c r="X36"/>
      <c r="Y36"/>
      <c r="Z36"/>
      <c r="AA36"/>
      <c r="AB36"/>
      <c r="AC36"/>
      <c r="AD36"/>
      <c r="AE36"/>
      <c r="AF36"/>
      <c r="AG36"/>
      <c r="AH36"/>
      <c r="AI36"/>
    </row>
    <row r="37" spans="2:35" x14ac:dyDescent="0.5">
      <c r="B37"/>
      <c r="C37"/>
      <c r="D37"/>
      <c r="E37" s="6"/>
      <c r="F37" s="6"/>
      <c r="G37"/>
      <c r="H37"/>
      <c r="I37"/>
    </row>
    <row r="38" spans="2:35" x14ac:dyDescent="0.5">
      <c r="B38"/>
      <c r="C38"/>
      <c r="D38"/>
      <c r="E38" s="6"/>
      <c r="F38" s="6"/>
      <c r="G38"/>
      <c r="H38"/>
      <c r="I38"/>
    </row>
    <row r="39" spans="2:35" x14ac:dyDescent="0.5">
      <c r="B39"/>
      <c r="C39"/>
      <c r="D39"/>
      <c r="E39" s="6"/>
      <c r="F39" s="6"/>
      <c r="G39"/>
      <c r="H39"/>
      <c r="I39"/>
    </row>
    <row r="40" spans="2:35" x14ac:dyDescent="0.5">
      <c r="B40"/>
      <c r="C40"/>
      <c r="D40"/>
      <c r="E40" s="6"/>
      <c r="F40" s="6"/>
      <c r="G40"/>
      <c r="H40"/>
      <c r="I40"/>
    </row>
    <row r="41" spans="2:35" x14ac:dyDescent="0.5">
      <c r="B41"/>
      <c r="C41"/>
      <c r="D41"/>
      <c r="E41" s="6"/>
      <c r="F41" s="6"/>
      <c r="G41"/>
      <c r="H41"/>
      <c r="I41"/>
    </row>
    <row r="42" spans="2:35" x14ac:dyDescent="0.5">
      <c r="B42"/>
      <c r="C42"/>
      <c r="D42"/>
      <c r="E42" s="6"/>
      <c r="F42" s="6"/>
      <c r="G42"/>
      <c r="H42"/>
      <c r="I42"/>
    </row>
    <row r="43" spans="2:35" x14ac:dyDescent="0.5">
      <c r="B43"/>
      <c r="C43"/>
      <c r="D43"/>
      <c r="E43" s="6"/>
      <c r="F43" s="6"/>
      <c r="G43"/>
      <c r="H43"/>
      <c r="I43"/>
    </row>
    <row r="44" spans="2:35" x14ac:dyDescent="0.5">
      <c r="B44"/>
      <c r="C44"/>
      <c r="D44"/>
      <c r="E44" s="6"/>
      <c r="F44" s="6"/>
      <c r="G44"/>
      <c r="H44"/>
      <c r="I44"/>
    </row>
    <row r="45" spans="2:35" x14ac:dyDescent="0.5">
      <c r="B45"/>
      <c r="C45"/>
      <c r="D45"/>
      <c r="E45" s="6"/>
      <c r="F45" s="6"/>
      <c r="G45"/>
      <c r="H45"/>
      <c r="I45"/>
    </row>
    <row r="46" spans="2:35" x14ac:dyDescent="0.5">
      <c r="B46"/>
      <c r="C46"/>
      <c r="D46"/>
      <c r="E46" s="6"/>
      <c r="F46" s="6"/>
      <c r="G46"/>
      <c r="H46"/>
      <c r="I46"/>
    </row>
    <row r="47" spans="2:35" x14ac:dyDescent="0.5">
      <c r="B47"/>
      <c r="C47"/>
      <c r="D47"/>
      <c r="E47" s="6"/>
      <c r="F47" s="6"/>
      <c r="G47"/>
      <c r="H47"/>
      <c r="I47"/>
    </row>
    <row r="48" spans="2:35" x14ac:dyDescent="0.5">
      <c r="B48"/>
      <c r="C48"/>
      <c r="D48"/>
      <c r="E48" s="6"/>
      <c r="F48" s="6"/>
      <c r="G48"/>
      <c r="H48"/>
      <c r="I48"/>
    </row>
    <row r="49" spans="2:9" x14ac:dyDescent="0.5">
      <c r="B49"/>
      <c r="C49"/>
      <c r="D49"/>
      <c r="E49" s="6"/>
      <c r="F49" s="6"/>
      <c r="G49"/>
      <c r="H49"/>
      <c r="I49"/>
    </row>
    <row r="50" spans="2:9" x14ac:dyDescent="0.5">
      <c r="B50"/>
      <c r="C50"/>
      <c r="D50"/>
      <c r="E50" s="6"/>
      <c r="F50" s="6"/>
      <c r="G50"/>
      <c r="H50"/>
      <c r="I50"/>
    </row>
    <row r="51" spans="2:9" x14ac:dyDescent="0.5">
      <c r="B51"/>
      <c r="C51"/>
      <c r="D51"/>
      <c r="E51" s="6"/>
      <c r="F51" s="6"/>
      <c r="G51"/>
      <c r="H51"/>
      <c r="I51"/>
    </row>
    <row r="52" spans="2:9" x14ac:dyDescent="0.5">
      <c r="B52"/>
      <c r="C52"/>
      <c r="D52"/>
      <c r="E52" s="6"/>
      <c r="F52" s="6"/>
      <c r="G52"/>
      <c r="H52"/>
      <c r="I52"/>
    </row>
    <row r="53" spans="2:9" x14ac:dyDescent="0.5">
      <c r="B53"/>
      <c r="C53"/>
      <c r="D53"/>
      <c r="E53" s="6"/>
      <c r="F53" s="6"/>
      <c r="G53"/>
      <c r="H53"/>
      <c r="I53"/>
    </row>
    <row r="54" spans="2:9" x14ac:dyDescent="0.5">
      <c r="B54"/>
      <c r="C54"/>
      <c r="D54"/>
      <c r="E54" s="6"/>
      <c r="F54" s="6"/>
      <c r="G54"/>
      <c r="H54"/>
      <c r="I54"/>
    </row>
    <row r="55" spans="2:9" x14ac:dyDescent="0.5">
      <c r="B55"/>
      <c r="C55"/>
      <c r="D55"/>
      <c r="E55" s="6"/>
      <c r="F55" s="6"/>
      <c r="G55"/>
      <c r="H55"/>
      <c r="I55"/>
    </row>
    <row r="56" spans="2:9" x14ac:dyDescent="0.5">
      <c r="B56"/>
      <c r="C56"/>
      <c r="D56"/>
      <c r="E56" s="6"/>
      <c r="F56" s="6"/>
      <c r="G56"/>
      <c r="H56"/>
      <c r="I56"/>
    </row>
    <row r="57" spans="2:9" x14ac:dyDescent="0.5">
      <c r="B57"/>
      <c r="C57"/>
      <c r="D57"/>
      <c r="E57" s="6"/>
      <c r="F57" s="6"/>
      <c r="G57"/>
      <c r="H57"/>
      <c r="I57"/>
    </row>
    <row r="58" spans="2:9" x14ac:dyDescent="0.5">
      <c r="B58"/>
      <c r="C58"/>
      <c r="D58"/>
      <c r="E58" s="6"/>
      <c r="F58" s="6"/>
      <c r="G58"/>
      <c r="H58"/>
      <c r="I58"/>
    </row>
    <row r="59" spans="2:9" x14ac:dyDescent="0.5">
      <c r="B59"/>
      <c r="C59"/>
      <c r="D59"/>
      <c r="E59" s="6"/>
      <c r="F59" s="6"/>
      <c r="G59"/>
      <c r="H59"/>
      <c r="I59"/>
    </row>
    <row r="60" spans="2:9" x14ac:dyDescent="0.5">
      <c r="B60"/>
      <c r="C60"/>
      <c r="D60"/>
      <c r="E60" s="6"/>
      <c r="F60" s="6"/>
      <c r="G60"/>
      <c r="H60"/>
      <c r="I60"/>
    </row>
    <row r="61" spans="2:9" x14ac:dyDescent="0.5">
      <c r="B61"/>
      <c r="C61"/>
      <c r="D61"/>
      <c r="E61" s="6"/>
      <c r="F61" s="6"/>
      <c r="G61"/>
      <c r="H61"/>
      <c r="I61"/>
    </row>
    <row r="62" spans="2:9" x14ac:dyDescent="0.5">
      <c r="B62"/>
      <c r="C62"/>
      <c r="D62"/>
      <c r="E62" s="6"/>
      <c r="F62" s="6"/>
      <c r="G62"/>
      <c r="H62"/>
      <c r="I62"/>
    </row>
    <row r="63" spans="2:9" x14ac:dyDescent="0.5">
      <c r="B63"/>
      <c r="C63"/>
      <c r="D63"/>
      <c r="E63" s="6"/>
      <c r="F63" s="6"/>
      <c r="G63"/>
      <c r="H63"/>
      <c r="I63"/>
    </row>
    <row r="64" spans="2:9" x14ac:dyDescent="0.5">
      <c r="B64"/>
      <c r="C64"/>
      <c r="D64"/>
      <c r="E64" s="6"/>
      <c r="F64" s="6"/>
      <c r="G64"/>
      <c r="H64"/>
      <c r="I64"/>
    </row>
    <row r="65" spans="2:9" x14ac:dyDescent="0.5">
      <c r="B65"/>
      <c r="C65"/>
      <c r="D65"/>
      <c r="E65" s="6"/>
      <c r="F65" s="6"/>
      <c r="G65"/>
      <c r="H65"/>
      <c r="I65"/>
    </row>
    <row r="66" spans="2:9" x14ac:dyDescent="0.5">
      <c r="B66"/>
      <c r="C66"/>
      <c r="D66"/>
      <c r="E66" s="6"/>
      <c r="F66" s="6"/>
      <c r="G66"/>
      <c r="H66"/>
      <c r="I66"/>
    </row>
    <row r="67" spans="2:9" x14ac:dyDescent="0.5">
      <c r="B67"/>
      <c r="C67"/>
      <c r="D67"/>
      <c r="E67" s="6"/>
      <c r="F67" s="6"/>
      <c r="G67"/>
      <c r="H67"/>
      <c r="I67"/>
    </row>
    <row r="68" spans="2:9" x14ac:dyDescent="0.5">
      <c r="B68"/>
      <c r="C68"/>
      <c r="D68"/>
      <c r="E68" s="6"/>
      <c r="F68" s="6"/>
      <c r="G68"/>
      <c r="H68"/>
      <c r="I68"/>
    </row>
    <row r="69" spans="2:9" x14ac:dyDescent="0.5">
      <c r="B69"/>
      <c r="C69"/>
      <c r="D69"/>
      <c r="E69" s="6"/>
      <c r="F69" s="6"/>
      <c r="G69"/>
      <c r="H69"/>
      <c r="I69"/>
    </row>
    <row r="70" spans="2:9" x14ac:dyDescent="0.5">
      <c r="B70"/>
      <c r="C70"/>
      <c r="D70"/>
      <c r="E70" s="6"/>
      <c r="F70" s="6"/>
      <c r="G70"/>
      <c r="H70"/>
      <c r="I70"/>
    </row>
    <row r="71" spans="2:9" x14ac:dyDescent="0.5">
      <c r="B71"/>
      <c r="C71"/>
      <c r="D71"/>
      <c r="E71" s="6"/>
      <c r="F71" s="6"/>
      <c r="G71"/>
      <c r="H71"/>
      <c r="I71"/>
    </row>
    <row r="72" spans="2:9" x14ac:dyDescent="0.5">
      <c r="B72"/>
      <c r="C72"/>
      <c r="D72"/>
      <c r="E72" s="6"/>
      <c r="F72" s="6"/>
      <c r="G72"/>
      <c r="H72"/>
      <c r="I72"/>
    </row>
    <row r="73" spans="2:9" x14ac:dyDescent="0.5">
      <c r="B73"/>
      <c r="C73"/>
      <c r="D73"/>
      <c r="E73" s="6"/>
      <c r="F73" s="6"/>
      <c r="G73"/>
      <c r="H73"/>
      <c r="I73"/>
    </row>
    <row r="74" spans="2:9" x14ac:dyDescent="0.5">
      <c r="B74"/>
      <c r="C74"/>
      <c r="D74"/>
      <c r="E74" s="6"/>
      <c r="F74" s="6"/>
      <c r="G74"/>
      <c r="H74"/>
      <c r="I74"/>
    </row>
    <row r="75" spans="2:9" x14ac:dyDescent="0.5">
      <c r="B75"/>
      <c r="C75"/>
      <c r="D75"/>
      <c r="E75" s="6"/>
      <c r="F75" s="6"/>
      <c r="G75"/>
      <c r="H75"/>
      <c r="I75"/>
    </row>
    <row r="76" spans="2:9" x14ac:dyDescent="0.5">
      <c r="B76"/>
      <c r="C76"/>
      <c r="D76"/>
      <c r="E76" s="6"/>
      <c r="F76" s="6"/>
      <c r="G76"/>
      <c r="H76"/>
      <c r="I76"/>
    </row>
    <row r="77" spans="2:9" x14ac:dyDescent="0.5">
      <c r="B77"/>
      <c r="C77"/>
      <c r="D77"/>
      <c r="E77" s="6"/>
      <c r="F77" s="6"/>
      <c r="G77"/>
      <c r="H77"/>
      <c r="I77"/>
    </row>
    <row r="78" spans="2:9" x14ac:dyDescent="0.5">
      <c r="B78"/>
      <c r="C78"/>
      <c r="D78"/>
      <c r="E78" s="6"/>
      <c r="F78" s="6"/>
      <c r="G78"/>
      <c r="H78"/>
      <c r="I78"/>
    </row>
    <row r="79" spans="2:9" x14ac:dyDescent="0.5">
      <c r="B79"/>
      <c r="C79"/>
      <c r="D79"/>
      <c r="E79" s="6"/>
      <c r="F79" s="6"/>
      <c r="G79"/>
      <c r="H79"/>
      <c r="I79"/>
    </row>
    <row r="80" spans="2:9" x14ac:dyDescent="0.5">
      <c r="B80"/>
      <c r="C80"/>
      <c r="D80"/>
      <c r="E80" s="6"/>
      <c r="F80" s="6"/>
      <c r="G80"/>
      <c r="H80"/>
      <c r="I80"/>
    </row>
    <row r="81" spans="2:9" x14ac:dyDescent="0.5">
      <c r="B81"/>
      <c r="C81"/>
      <c r="D81"/>
      <c r="E81" s="6"/>
      <c r="F81" s="6"/>
      <c r="G81"/>
      <c r="H81"/>
      <c r="I81"/>
    </row>
    <row r="82" spans="2:9" x14ac:dyDescent="0.5">
      <c r="B82"/>
      <c r="C82"/>
      <c r="D82"/>
      <c r="E82" s="6"/>
      <c r="F82" s="6"/>
      <c r="G82"/>
      <c r="H82"/>
      <c r="I82"/>
    </row>
    <row r="83" spans="2:9" x14ac:dyDescent="0.5">
      <c r="B83"/>
      <c r="C83"/>
      <c r="D83"/>
      <c r="E83" s="6"/>
      <c r="F83" s="6"/>
      <c r="G83"/>
      <c r="H83"/>
      <c r="I83"/>
    </row>
  </sheetData>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025" r:id="rId5" name="Button 1">
              <controlPr defaultSize="0" print="0" autoFill="0" autoPict="0" macro="[0]!Refresh">
                <anchor moveWithCells="1" sizeWithCells="1">
                  <from>
                    <xdr:col>9</xdr:col>
                    <xdr:colOff>66675</xdr:colOff>
                    <xdr:row>0</xdr:row>
                    <xdr:rowOff>257175</xdr:rowOff>
                  </from>
                  <to>
                    <xdr:col>10</xdr:col>
                    <xdr:colOff>962025</xdr:colOff>
                    <xdr:row>2</xdr:row>
                    <xdr:rowOff>200025</xdr:rowOff>
                  </to>
                </anchor>
              </controlPr>
            </control>
          </mc:Choice>
        </mc:AlternateContent>
      </controls>
    </mc:Choice>
  </mc:AlternateContent>
  <extLst>
    <ext xmlns:x14="http://schemas.microsoft.com/office/spreadsheetml/2009/9/main" uri="{A8765BA9-456A-4dab-B4F3-ACF838C121DE}">
      <x14:slicerList>
        <x14:slicer r:id="rId6"/>
      </x14:slicerList>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71FC6-2F5E-49B6-B83A-62C1D4517136}">
  <sheetPr codeName="Sheet2">
    <pageSetUpPr fitToPage="1"/>
  </sheetPr>
  <dimension ref="A1:Q221"/>
  <sheetViews>
    <sheetView tabSelected="1" topLeftCell="B1" zoomScale="70" zoomScaleNormal="70" workbookViewId="0">
      <pane xSplit="2" ySplit="2" topLeftCell="D3" activePane="bottomRight" state="frozen"/>
      <selection activeCell="B1" sqref="B1"/>
      <selection pane="topRight" activeCell="D1" sqref="D1"/>
      <selection pane="bottomLeft" activeCell="B3" sqref="B3"/>
      <selection pane="bottomRight" activeCell="E14" sqref="E14"/>
    </sheetView>
  </sheetViews>
  <sheetFormatPr defaultColWidth="9" defaultRowHeight="23.25" x14ac:dyDescent="0.5"/>
  <cols>
    <col min="1" max="1" width="9" style="42"/>
    <col min="2" max="2" width="11.875" style="42" customWidth="1"/>
    <col min="3" max="4" width="18.5" style="42" customWidth="1"/>
    <col min="5" max="5" width="26.125" style="43" bestFit="1" customWidth="1"/>
    <col min="6" max="6" width="26.125" style="43" customWidth="1"/>
    <col min="7" max="7" width="18" style="42" bestFit="1" customWidth="1"/>
    <col min="8" max="8" width="11.375" style="44" customWidth="1"/>
    <col min="9" max="9" width="13.375" style="42" bestFit="1" customWidth="1"/>
    <col min="10" max="10" width="17.375" style="45" customWidth="1"/>
    <col min="11" max="11" width="17.375" style="98" customWidth="1"/>
    <col min="12" max="15" width="15.875" style="98" customWidth="1"/>
    <col min="16" max="17" width="18.5" style="42" customWidth="1"/>
    <col min="18" max="16384" width="9" style="42"/>
  </cols>
  <sheetData>
    <row r="1" spans="1:17" s="1" customFormat="1" ht="24" customHeight="1" x14ac:dyDescent="0.5">
      <c r="A1" s="54"/>
      <c r="E1" s="92" t="s">
        <v>91</v>
      </c>
      <c r="F1" s="55"/>
      <c r="H1" s="56"/>
      <c r="J1" s="57"/>
      <c r="K1" s="5"/>
      <c r="L1" s="105" t="s">
        <v>26</v>
      </c>
      <c r="M1" s="105"/>
      <c r="N1" s="105"/>
      <c r="O1" s="105"/>
    </row>
    <row r="2" spans="1:17" s="64" customFormat="1" x14ac:dyDescent="0.2">
      <c r="A2" s="58"/>
      <c r="B2" s="59" t="s">
        <v>0</v>
      </c>
      <c r="C2" s="59" t="s">
        <v>7</v>
      </c>
      <c r="D2" s="59" t="s">
        <v>11</v>
      </c>
      <c r="E2" s="59" t="s">
        <v>29</v>
      </c>
      <c r="F2" s="59" t="s">
        <v>51</v>
      </c>
      <c r="G2" s="60" t="s">
        <v>1</v>
      </c>
      <c r="H2" s="61" t="s">
        <v>43</v>
      </c>
      <c r="I2" s="60" t="s">
        <v>45</v>
      </c>
      <c r="J2" s="62" t="s">
        <v>4</v>
      </c>
      <c r="K2" s="95" t="s">
        <v>25</v>
      </c>
      <c r="L2" s="96" t="s">
        <v>8</v>
      </c>
      <c r="M2" s="96" t="s">
        <v>9</v>
      </c>
      <c r="N2" s="96" t="s">
        <v>5</v>
      </c>
      <c r="O2" s="96" t="s">
        <v>6</v>
      </c>
      <c r="P2" s="63" t="s">
        <v>2</v>
      </c>
      <c r="Q2" s="63" t="s">
        <v>40</v>
      </c>
    </row>
    <row r="3" spans="1:17" s="1" customFormat="1" ht="24" customHeight="1" x14ac:dyDescent="0.5">
      <c r="A3" s="54"/>
      <c r="B3" s="65">
        <v>243434</v>
      </c>
      <c r="C3" s="66" t="s">
        <v>105</v>
      </c>
      <c r="D3" s="66" t="s">
        <v>46</v>
      </c>
      <c r="E3" s="67" t="s">
        <v>46</v>
      </c>
      <c r="F3" s="67" t="s">
        <v>106</v>
      </c>
      <c r="G3" s="67" t="s">
        <v>94</v>
      </c>
      <c r="H3" s="100" t="s">
        <v>46</v>
      </c>
      <c r="I3" s="66" t="s">
        <v>46</v>
      </c>
      <c r="J3" s="66" t="s">
        <v>94</v>
      </c>
      <c r="K3" s="93">
        <v>500</v>
      </c>
      <c r="L3" s="68">
        <v>0</v>
      </c>
      <c r="M3" s="69">
        <v>0</v>
      </c>
      <c r="N3" s="68">
        <v>0</v>
      </c>
      <c r="O3" s="51">
        <f>K3+L3+M3-N3</f>
        <v>500</v>
      </c>
      <c r="P3" s="70" t="s">
        <v>111</v>
      </c>
      <c r="Q3" s="70" t="s">
        <v>46</v>
      </c>
    </row>
    <row r="4" spans="1:17" s="1" customFormat="1" ht="24" customHeight="1" x14ac:dyDescent="0.5">
      <c r="A4" s="54"/>
      <c r="B4" s="65">
        <v>243433</v>
      </c>
      <c r="C4" s="66" t="s">
        <v>97</v>
      </c>
      <c r="D4" s="66" t="s">
        <v>46</v>
      </c>
      <c r="E4" s="67" t="s">
        <v>95</v>
      </c>
      <c r="F4" s="67" t="s">
        <v>96</v>
      </c>
      <c r="G4" s="67" t="s">
        <v>63</v>
      </c>
      <c r="H4" s="100" t="s">
        <v>46</v>
      </c>
      <c r="I4" s="66" t="s">
        <v>46</v>
      </c>
      <c r="J4" s="66" t="s">
        <v>10</v>
      </c>
      <c r="K4" s="93">
        <v>0</v>
      </c>
      <c r="L4" s="68">
        <v>3450</v>
      </c>
      <c r="M4" s="69">
        <v>0</v>
      </c>
      <c r="N4" s="68">
        <v>0</v>
      </c>
      <c r="O4" s="51">
        <f t="shared" ref="O4:O67" si="0">K4+L4+M4-N4</f>
        <v>3450</v>
      </c>
      <c r="P4" s="70" t="s">
        <v>67</v>
      </c>
      <c r="Q4" s="70" t="s">
        <v>46</v>
      </c>
    </row>
    <row r="5" spans="1:17" s="1" customFormat="1" ht="24" customHeight="1" x14ac:dyDescent="0.5">
      <c r="A5" s="54"/>
      <c r="B5" s="65">
        <v>243437</v>
      </c>
      <c r="C5" s="66" t="s">
        <v>98</v>
      </c>
      <c r="D5" s="66" t="s">
        <v>99</v>
      </c>
      <c r="E5" s="67" t="s">
        <v>112</v>
      </c>
      <c r="F5" s="67" t="s">
        <v>110</v>
      </c>
      <c r="G5" s="67" t="s">
        <v>47</v>
      </c>
      <c r="H5" s="100" t="s">
        <v>46</v>
      </c>
      <c r="I5" s="66" t="s">
        <v>46</v>
      </c>
      <c r="J5" s="66" t="s">
        <v>48</v>
      </c>
      <c r="K5" s="93">
        <v>0</v>
      </c>
      <c r="L5" s="68">
        <v>8250</v>
      </c>
      <c r="M5" s="69">
        <v>577.5</v>
      </c>
      <c r="N5" s="68"/>
      <c r="O5" s="51">
        <f t="shared" si="0"/>
        <v>8827.5</v>
      </c>
      <c r="P5" s="70" t="s">
        <v>67</v>
      </c>
      <c r="Q5" s="70" t="s">
        <v>46</v>
      </c>
    </row>
    <row r="6" spans="1:17" s="1" customFormat="1" ht="24" customHeight="1" x14ac:dyDescent="0.5">
      <c r="A6" s="54"/>
      <c r="B6" s="65">
        <v>243437</v>
      </c>
      <c r="C6" s="66" t="s">
        <v>92</v>
      </c>
      <c r="D6" s="66" t="s">
        <v>46</v>
      </c>
      <c r="E6" s="67" t="s">
        <v>109</v>
      </c>
      <c r="F6" s="67" t="s">
        <v>93</v>
      </c>
      <c r="G6" s="67" t="s">
        <v>94</v>
      </c>
      <c r="H6" s="100" t="s">
        <v>46</v>
      </c>
      <c r="I6" s="66" t="s">
        <v>46</v>
      </c>
      <c r="J6" s="66" t="s">
        <v>94</v>
      </c>
      <c r="K6" s="93">
        <v>125500</v>
      </c>
      <c r="L6" s="68">
        <v>0</v>
      </c>
      <c r="M6" s="69">
        <v>0</v>
      </c>
      <c r="N6" s="68">
        <v>0</v>
      </c>
      <c r="O6" s="51">
        <f t="shared" si="0"/>
        <v>125500</v>
      </c>
      <c r="P6" s="70" t="s">
        <v>111</v>
      </c>
      <c r="Q6" s="70" t="s">
        <v>46</v>
      </c>
    </row>
    <row r="7" spans="1:17" s="1" customFormat="1" ht="24" customHeight="1" x14ac:dyDescent="0.5">
      <c r="A7" s="54"/>
      <c r="B7" s="65"/>
      <c r="C7" s="66"/>
      <c r="D7" s="94"/>
      <c r="E7" s="67"/>
      <c r="F7" s="67"/>
      <c r="G7" s="67"/>
      <c r="H7" s="100"/>
      <c r="I7" s="66"/>
      <c r="J7" s="66"/>
      <c r="K7" s="93"/>
      <c r="L7" s="68"/>
      <c r="M7" s="69"/>
      <c r="N7" s="68"/>
      <c r="O7" s="51">
        <f t="shared" si="0"/>
        <v>0</v>
      </c>
      <c r="P7" s="70"/>
      <c r="Q7" s="70"/>
    </row>
    <row r="8" spans="1:17" s="1" customFormat="1" ht="24" customHeight="1" x14ac:dyDescent="0.5">
      <c r="A8" s="54"/>
      <c r="B8" s="65"/>
      <c r="C8" s="66"/>
      <c r="D8" s="94"/>
      <c r="E8" s="67"/>
      <c r="F8" s="67"/>
      <c r="G8" s="67"/>
      <c r="H8" s="100"/>
      <c r="I8" s="66"/>
      <c r="J8" s="66"/>
      <c r="K8" s="93"/>
      <c r="L8" s="68"/>
      <c r="M8" s="69"/>
      <c r="N8" s="68"/>
      <c r="O8" s="51">
        <f t="shared" si="0"/>
        <v>0</v>
      </c>
      <c r="P8" s="70"/>
      <c r="Q8" s="70"/>
    </row>
    <row r="9" spans="1:17" s="1" customFormat="1" ht="24" customHeight="1" x14ac:dyDescent="0.5">
      <c r="A9" s="54"/>
      <c r="B9" s="65"/>
      <c r="C9" s="66"/>
      <c r="D9" s="66"/>
      <c r="E9" s="67"/>
      <c r="F9" s="67"/>
      <c r="G9" s="67"/>
      <c r="H9" s="100"/>
      <c r="I9" s="66"/>
      <c r="J9" s="66"/>
      <c r="K9" s="93"/>
      <c r="L9" s="68"/>
      <c r="M9" s="69"/>
      <c r="N9" s="68"/>
      <c r="O9" s="51">
        <f t="shared" si="0"/>
        <v>0</v>
      </c>
      <c r="P9" s="70"/>
      <c r="Q9" s="70"/>
    </row>
    <row r="10" spans="1:17" s="1" customFormat="1" ht="24" customHeight="1" x14ac:dyDescent="0.5">
      <c r="A10" s="54"/>
      <c r="B10" s="65"/>
      <c r="C10" s="66"/>
      <c r="D10" s="94"/>
      <c r="E10" s="67"/>
      <c r="F10" s="67"/>
      <c r="G10" s="67"/>
      <c r="H10" s="100"/>
      <c r="I10" s="66"/>
      <c r="J10" s="66"/>
      <c r="K10" s="93"/>
      <c r="L10" s="68"/>
      <c r="M10" s="69"/>
      <c r="N10" s="68"/>
      <c r="O10" s="51">
        <f t="shared" si="0"/>
        <v>0</v>
      </c>
      <c r="P10" s="70"/>
      <c r="Q10" s="70"/>
    </row>
    <row r="11" spans="1:17" s="1" customFormat="1" ht="24" customHeight="1" x14ac:dyDescent="0.5">
      <c r="A11" s="54"/>
      <c r="B11" s="65"/>
      <c r="C11" s="66"/>
      <c r="D11" s="94"/>
      <c r="E11" s="67"/>
      <c r="F11" s="67"/>
      <c r="G11" s="67"/>
      <c r="H11" s="100"/>
      <c r="I11" s="66"/>
      <c r="J11" s="66"/>
      <c r="K11" s="93"/>
      <c r="L11" s="68"/>
      <c r="M11" s="69"/>
      <c r="N11" s="103"/>
      <c r="O11" s="51">
        <f t="shared" si="0"/>
        <v>0</v>
      </c>
      <c r="P11" s="70"/>
      <c r="Q11" s="70"/>
    </row>
    <row r="12" spans="1:17" s="1" customFormat="1" ht="24" customHeight="1" x14ac:dyDescent="0.5">
      <c r="A12" s="54"/>
      <c r="B12" s="65"/>
      <c r="C12" s="66"/>
      <c r="D12" s="94"/>
      <c r="E12" s="67"/>
      <c r="F12" s="67"/>
      <c r="G12" s="67"/>
      <c r="H12" s="100"/>
      <c r="I12" s="66"/>
      <c r="J12" s="66"/>
      <c r="K12" s="93"/>
      <c r="L12" s="68"/>
      <c r="M12" s="69"/>
      <c r="N12" s="103"/>
      <c r="O12" s="51">
        <f t="shared" si="0"/>
        <v>0</v>
      </c>
      <c r="P12" s="70"/>
      <c r="Q12" s="70"/>
    </row>
    <row r="13" spans="1:17" s="1" customFormat="1" ht="24" customHeight="1" x14ac:dyDescent="0.5">
      <c r="A13" s="54"/>
      <c r="B13" s="65"/>
      <c r="C13" s="66"/>
      <c r="D13" s="94"/>
      <c r="E13" s="67"/>
      <c r="F13" s="67"/>
      <c r="G13" s="67"/>
      <c r="H13" s="100"/>
      <c r="I13" s="66"/>
      <c r="J13" s="66"/>
      <c r="K13" s="93"/>
      <c r="L13" s="68"/>
      <c r="M13" s="69"/>
      <c r="N13" s="103"/>
      <c r="O13" s="51">
        <f t="shared" si="0"/>
        <v>0</v>
      </c>
      <c r="P13" s="70"/>
      <c r="Q13" s="70"/>
    </row>
    <row r="14" spans="1:17" s="1" customFormat="1" ht="24" customHeight="1" x14ac:dyDescent="0.5">
      <c r="A14" s="54"/>
      <c r="B14" s="65"/>
      <c r="C14" s="66"/>
      <c r="D14" s="66"/>
      <c r="E14" s="67"/>
      <c r="F14" s="67"/>
      <c r="G14" s="67"/>
      <c r="H14" s="100"/>
      <c r="I14" s="66"/>
      <c r="J14" s="66"/>
      <c r="K14" s="93"/>
      <c r="L14" s="68"/>
      <c r="M14" s="69"/>
      <c r="N14" s="103"/>
      <c r="O14" s="51">
        <f t="shared" si="0"/>
        <v>0</v>
      </c>
      <c r="P14" s="70"/>
      <c r="Q14" s="70"/>
    </row>
    <row r="15" spans="1:17" s="1" customFormat="1" ht="24" customHeight="1" x14ac:dyDescent="0.5">
      <c r="A15" s="54"/>
      <c r="B15" s="65"/>
      <c r="C15" s="66"/>
      <c r="D15" s="66"/>
      <c r="E15" s="67"/>
      <c r="F15" s="67"/>
      <c r="G15" s="67"/>
      <c r="H15" s="100"/>
      <c r="I15" s="66"/>
      <c r="J15" s="66"/>
      <c r="K15" s="93"/>
      <c r="L15" s="68"/>
      <c r="M15" s="69"/>
      <c r="N15" s="103"/>
      <c r="O15" s="51">
        <f t="shared" si="0"/>
        <v>0</v>
      </c>
      <c r="P15" s="70"/>
      <c r="Q15" s="70"/>
    </row>
    <row r="16" spans="1:17" s="1" customFormat="1" ht="24" customHeight="1" x14ac:dyDescent="0.5">
      <c r="A16" s="54"/>
      <c r="B16" s="65"/>
      <c r="C16" s="66"/>
      <c r="D16" s="94"/>
      <c r="E16" s="67"/>
      <c r="F16" s="67"/>
      <c r="G16" s="67"/>
      <c r="H16" s="100"/>
      <c r="I16" s="66"/>
      <c r="J16" s="66"/>
      <c r="K16" s="93"/>
      <c r="L16" s="68"/>
      <c r="M16" s="69"/>
      <c r="N16" s="103"/>
      <c r="O16" s="51">
        <f t="shared" si="0"/>
        <v>0</v>
      </c>
      <c r="P16" s="70"/>
      <c r="Q16" s="70"/>
    </row>
    <row r="17" spans="1:17" s="1" customFormat="1" ht="24" customHeight="1" x14ac:dyDescent="0.5">
      <c r="A17" s="54"/>
      <c r="B17" s="65"/>
      <c r="C17" s="66"/>
      <c r="D17" s="66"/>
      <c r="E17" s="67"/>
      <c r="F17" s="67"/>
      <c r="G17" s="67"/>
      <c r="H17" s="100"/>
      <c r="I17" s="66"/>
      <c r="J17" s="66"/>
      <c r="K17" s="93"/>
      <c r="L17" s="68"/>
      <c r="M17" s="69"/>
      <c r="N17" s="103"/>
      <c r="O17" s="51">
        <f>K17+L17+M17-N17</f>
        <v>0</v>
      </c>
      <c r="P17" s="70"/>
      <c r="Q17" s="70"/>
    </row>
    <row r="18" spans="1:17" x14ac:dyDescent="0.5">
      <c r="B18" s="46"/>
      <c r="C18" s="47"/>
      <c r="D18" s="47"/>
      <c r="E18" s="48"/>
      <c r="F18" s="48"/>
      <c r="G18" s="48"/>
      <c r="H18" s="100"/>
      <c r="I18" s="66"/>
      <c r="J18" s="66"/>
      <c r="K18" s="97"/>
      <c r="L18" s="50"/>
      <c r="M18" s="51"/>
      <c r="N18" s="104"/>
      <c r="O18" s="51">
        <f t="shared" si="0"/>
        <v>0</v>
      </c>
      <c r="P18" s="70"/>
      <c r="Q18" s="52"/>
    </row>
    <row r="19" spans="1:17" x14ac:dyDescent="0.5">
      <c r="B19" s="46"/>
      <c r="C19" s="47"/>
      <c r="D19" s="47"/>
      <c r="E19" s="48"/>
      <c r="F19" s="48"/>
      <c r="G19" s="48"/>
      <c r="H19" s="100"/>
      <c r="I19" s="66"/>
      <c r="J19" s="66"/>
      <c r="K19" s="97"/>
      <c r="L19" s="50"/>
      <c r="M19" s="51"/>
      <c r="N19" s="104"/>
      <c r="O19" s="51">
        <f t="shared" si="0"/>
        <v>0</v>
      </c>
      <c r="P19" s="70"/>
      <c r="Q19" s="52"/>
    </row>
    <row r="20" spans="1:17" x14ac:dyDescent="0.5">
      <c r="B20" s="46"/>
      <c r="C20" s="47"/>
      <c r="D20" s="47"/>
      <c r="E20" s="48"/>
      <c r="F20" s="48"/>
      <c r="G20" s="48"/>
      <c r="H20" s="100"/>
      <c r="I20" s="66"/>
      <c r="J20" s="66"/>
      <c r="K20" s="97"/>
      <c r="L20" s="50"/>
      <c r="M20" s="51"/>
      <c r="N20" s="104"/>
      <c r="O20" s="51">
        <f t="shared" si="0"/>
        <v>0</v>
      </c>
      <c r="P20" s="70"/>
      <c r="Q20" s="52"/>
    </row>
    <row r="21" spans="1:17" s="1" customFormat="1" ht="24" customHeight="1" x14ac:dyDescent="0.5">
      <c r="A21" s="54"/>
      <c r="B21" s="46"/>
      <c r="C21" s="47"/>
      <c r="D21" s="66"/>
      <c r="E21" s="67"/>
      <c r="F21" s="67"/>
      <c r="G21" s="67"/>
      <c r="H21" s="100"/>
      <c r="I21" s="66"/>
      <c r="J21" s="66"/>
      <c r="K21" s="93"/>
      <c r="L21" s="68"/>
      <c r="M21" s="69"/>
      <c r="N21" s="103"/>
      <c r="O21" s="51">
        <f t="shared" si="0"/>
        <v>0</v>
      </c>
      <c r="P21" s="70"/>
      <c r="Q21" s="70"/>
    </row>
    <row r="22" spans="1:17" s="1" customFormat="1" ht="24" customHeight="1" x14ac:dyDescent="0.5">
      <c r="A22" s="54"/>
      <c r="B22" s="46"/>
      <c r="C22" s="47"/>
      <c r="D22" s="66"/>
      <c r="E22" s="67"/>
      <c r="F22" s="67"/>
      <c r="G22" s="67"/>
      <c r="H22" s="100"/>
      <c r="I22" s="66"/>
      <c r="J22" s="66"/>
      <c r="K22" s="93"/>
      <c r="L22" s="68"/>
      <c r="M22" s="69"/>
      <c r="N22" s="103"/>
      <c r="O22" s="51">
        <f t="shared" si="0"/>
        <v>0</v>
      </c>
      <c r="P22" s="70"/>
      <c r="Q22" s="70"/>
    </row>
    <row r="23" spans="1:17" x14ac:dyDescent="0.5">
      <c r="B23" s="46"/>
      <c r="C23" s="47"/>
      <c r="D23" s="47"/>
      <c r="E23" s="48"/>
      <c r="F23" s="48"/>
      <c r="G23" s="48"/>
      <c r="H23" s="49"/>
      <c r="I23" s="48"/>
      <c r="J23" s="47"/>
      <c r="K23" s="97"/>
      <c r="L23" s="50"/>
      <c r="M23" s="51"/>
      <c r="N23" s="104"/>
      <c r="O23" s="51">
        <f t="shared" si="0"/>
        <v>0</v>
      </c>
      <c r="P23" s="52"/>
      <c r="Q23" s="52"/>
    </row>
    <row r="24" spans="1:17" x14ac:dyDescent="0.5">
      <c r="B24" s="46"/>
      <c r="C24" s="47"/>
      <c r="D24" s="47"/>
      <c r="E24" s="48"/>
      <c r="F24" s="48"/>
      <c r="G24" s="48"/>
      <c r="H24" s="49"/>
      <c r="I24" s="48"/>
      <c r="J24" s="47"/>
      <c r="K24" s="97"/>
      <c r="L24" s="50"/>
      <c r="M24" s="51"/>
      <c r="N24" s="50"/>
      <c r="O24" s="51">
        <f t="shared" si="0"/>
        <v>0</v>
      </c>
      <c r="P24" s="52"/>
      <c r="Q24" s="52"/>
    </row>
    <row r="25" spans="1:17" x14ac:dyDescent="0.5">
      <c r="B25" s="46"/>
      <c r="C25" s="47"/>
      <c r="D25" s="47"/>
      <c r="E25" s="48"/>
      <c r="F25" s="48"/>
      <c r="G25" s="48"/>
      <c r="H25" s="49"/>
      <c r="I25" s="48"/>
      <c r="J25" s="47"/>
      <c r="K25" s="97"/>
      <c r="L25" s="50"/>
      <c r="M25" s="51"/>
      <c r="N25" s="50"/>
      <c r="O25" s="51">
        <f t="shared" si="0"/>
        <v>0</v>
      </c>
      <c r="P25" s="52"/>
      <c r="Q25" s="52"/>
    </row>
    <row r="26" spans="1:17" x14ac:dyDescent="0.5">
      <c r="B26" s="46"/>
      <c r="C26" s="47"/>
      <c r="D26" s="47"/>
      <c r="E26" s="48"/>
      <c r="F26" s="48"/>
      <c r="G26" s="48"/>
      <c r="H26" s="49"/>
      <c r="I26" s="48"/>
      <c r="J26" s="47"/>
      <c r="K26" s="97"/>
      <c r="L26" s="50"/>
      <c r="M26" s="51"/>
      <c r="N26" s="50"/>
      <c r="O26" s="51">
        <f t="shared" si="0"/>
        <v>0</v>
      </c>
      <c r="P26" s="52"/>
      <c r="Q26" s="52"/>
    </row>
    <row r="27" spans="1:17" x14ac:dyDescent="0.5">
      <c r="B27" s="46"/>
      <c r="C27" s="47"/>
      <c r="D27" s="47"/>
      <c r="E27" s="48"/>
      <c r="F27" s="48"/>
      <c r="G27" s="48"/>
      <c r="H27" s="49"/>
      <c r="I27" s="48"/>
      <c r="J27" s="47"/>
      <c r="K27" s="97"/>
      <c r="L27" s="50"/>
      <c r="M27" s="51"/>
      <c r="N27" s="50"/>
      <c r="O27" s="51">
        <f t="shared" si="0"/>
        <v>0</v>
      </c>
      <c r="P27" s="52"/>
      <c r="Q27" s="52"/>
    </row>
    <row r="28" spans="1:17" x14ac:dyDescent="0.5">
      <c r="B28" s="46"/>
      <c r="C28" s="47"/>
      <c r="D28" s="47"/>
      <c r="E28" s="48"/>
      <c r="F28" s="48"/>
      <c r="G28" s="48"/>
      <c r="H28" s="49"/>
      <c r="I28" s="48"/>
      <c r="J28" s="47"/>
      <c r="K28" s="97"/>
      <c r="L28" s="50"/>
      <c r="M28" s="51"/>
      <c r="N28" s="50"/>
      <c r="O28" s="51">
        <f t="shared" si="0"/>
        <v>0</v>
      </c>
      <c r="P28" s="52"/>
      <c r="Q28" s="52"/>
    </row>
    <row r="29" spans="1:17" x14ac:dyDescent="0.5">
      <c r="B29" s="46"/>
      <c r="C29" s="47"/>
      <c r="D29" s="47"/>
      <c r="E29" s="48"/>
      <c r="F29" s="48"/>
      <c r="G29" s="48"/>
      <c r="H29" s="49"/>
      <c r="I29" s="48"/>
      <c r="J29" s="47"/>
      <c r="K29" s="97"/>
      <c r="L29" s="50"/>
      <c r="M29" s="51"/>
      <c r="N29" s="50"/>
      <c r="O29" s="51">
        <f t="shared" si="0"/>
        <v>0</v>
      </c>
      <c r="P29" s="52"/>
      <c r="Q29" s="52"/>
    </row>
    <row r="30" spans="1:17" x14ac:dyDescent="0.5">
      <c r="B30" s="46"/>
      <c r="C30" s="47"/>
      <c r="D30" s="47"/>
      <c r="E30" s="48"/>
      <c r="F30" s="48"/>
      <c r="G30" s="48"/>
      <c r="H30" s="49"/>
      <c r="I30" s="48"/>
      <c r="J30" s="47"/>
      <c r="K30" s="97"/>
      <c r="L30" s="50"/>
      <c r="M30" s="51"/>
      <c r="N30" s="50"/>
      <c r="O30" s="51">
        <f t="shared" si="0"/>
        <v>0</v>
      </c>
      <c r="P30" s="52"/>
      <c r="Q30" s="52"/>
    </row>
    <row r="31" spans="1:17" x14ac:dyDescent="0.5">
      <c r="B31" s="46"/>
      <c r="C31" s="47"/>
      <c r="D31" s="47"/>
      <c r="E31" s="48"/>
      <c r="F31" s="48"/>
      <c r="G31" s="48"/>
      <c r="H31" s="49"/>
      <c r="I31" s="48"/>
      <c r="J31" s="47"/>
      <c r="K31" s="97"/>
      <c r="L31" s="50"/>
      <c r="M31" s="51"/>
      <c r="N31" s="50"/>
      <c r="O31" s="51">
        <f t="shared" si="0"/>
        <v>0</v>
      </c>
      <c r="P31" s="52"/>
      <c r="Q31" s="52"/>
    </row>
    <row r="32" spans="1:17" x14ac:dyDescent="0.5">
      <c r="B32" s="46"/>
      <c r="C32" s="47"/>
      <c r="D32" s="47"/>
      <c r="E32" s="48"/>
      <c r="F32" s="48"/>
      <c r="G32" s="48"/>
      <c r="H32" s="49"/>
      <c r="I32" s="48"/>
      <c r="J32" s="47"/>
      <c r="K32" s="97"/>
      <c r="L32" s="50"/>
      <c r="M32" s="51"/>
      <c r="N32" s="50"/>
      <c r="O32" s="51">
        <f t="shared" si="0"/>
        <v>0</v>
      </c>
      <c r="P32" s="52"/>
      <c r="Q32" s="52"/>
    </row>
    <row r="33" spans="2:17" x14ac:dyDescent="0.5">
      <c r="B33" s="46"/>
      <c r="C33" s="47"/>
      <c r="D33" s="47"/>
      <c r="E33" s="48"/>
      <c r="F33" s="48"/>
      <c r="G33" s="48"/>
      <c r="H33" s="49"/>
      <c r="I33" s="48"/>
      <c r="J33" s="47"/>
      <c r="K33" s="97"/>
      <c r="L33" s="50"/>
      <c r="M33" s="51"/>
      <c r="N33" s="50"/>
      <c r="O33" s="51">
        <f t="shared" si="0"/>
        <v>0</v>
      </c>
      <c r="P33" s="52"/>
      <c r="Q33" s="52"/>
    </row>
    <row r="34" spans="2:17" x14ac:dyDescent="0.5">
      <c r="B34" s="46"/>
      <c r="C34" s="47"/>
      <c r="D34" s="47"/>
      <c r="E34" s="48"/>
      <c r="F34" s="48"/>
      <c r="G34" s="48"/>
      <c r="H34" s="49"/>
      <c r="I34" s="48"/>
      <c r="J34" s="47"/>
      <c r="K34" s="97"/>
      <c r="L34" s="50"/>
      <c r="M34" s="51"/>
      <c r="N34" s="50"/>
      <c r="O34" s="51">
        <f t="shared" si="0"/>
        <v>0</v>
      </c>
      <c r="P34" s="52"/>
      <c r="Q34" s="52"/>
    </row>
    <row r="35" spans="2:17" x14ac:dyDescent="0.5">
      <c r="B35" s="46"/>
      <c r="C35" s="47"/>
      <c r="D35" s="47"/>
      <c r="E35" s="48"/>
      <c r="F35" s="48"/>
      <c r="G35" s="48"/>
      <c r="H35" s="49"/>
      <c r="I35" s="48"/>
      <c r="J35" s="47"/>
      <c r="K35" s="97"/>
      <c r="L35" s="50"/>
      <c r="M35" s="51"/>
      <c r="N35" s="50"/>
      <c r="O35" s="51">
        <f t="shared" si="0"/>
        <v>0</v>
      </c>
      <c r="P35" s="53"/>
      <c r="Q35" s="53"/>
    </row>
    <row r="36" spans="2:17" x14ac:dyDescent="0.5">
      <c r="B36" s="46"/>
      <c r="C36" s="47"/>
      <c r="D36" s="47"/>
      <c r="E36" s="48"/>
      <c r="F36" s="48"/>
      <c r="G36" s="48"/>
      <c r="H36" s="49"/>
      <c r="I36" s="48"/>
      <c r="J36" s="47"/>
      <c r="K36" s="97"/>
      <c r="L36" s="50"/>
      <c r="M36" s="51"/>
      <c r="N36" s="50"/>
      <c r="O36" s="51">
        <f t="shared" si="0"/>
        <v>0</v>
      </c>
      <c r="P36" s="53"/>
      <c r="Q36" s="53"/>
    </row>
    <row r="37" spans="2:17" x14ac:dyDescent="0.5">
      <c r="B37" s="46"/>
      <c r="C37" s="47"/>
      <c r="D37" s="47"/>
      <c r="E37" s="48"/>
      <c r="F37" s="48"/>
      <c r="G37" s="48"/>
      <c r="H37" s="49"/>
      <c r="I37" s="48"/>
      <c r="J37" s="47"/>
      <c r="K37" s="97"/>
      <c r="L37" s="50"/>
      <c r="M37" s="51"/>
      <c r="N37" s="50"/>
      <c r="O37" s="51">
        <f t="shared" si="0"/>
        <v>0</v>
      </c>
      <c r="P37" s="53"/>
      <c r="Q37" s="53"/>
    </row>
    <row r="38" spans="2:17" x14ac:dyDescent="0.5">
      <c r="B38" s="46"/>
      <c r="C38" s="47"/>
      <c r="D38" s="47"/>
      <c r="E38" s="48"/>
      <c r="F38" s="48"/>
      <c r="G38" s="48"/>
      <c r="H38" s="49"/>
      <c r="I38" s="48"/>
      <c r="J38" s="47"/>
      <c r="K38" s="97"/>
      <c r="L38" s="50"/>
      <c r="M38" s="51"/>
      <c r="N38" s="50"/>
      <c r="O38" s="51">
        <f t="shared" si="0"/>
        <v>0</v>
      </c>
      <c r="P38" s="53"/>
      <c r="Q38" s="53"/>
    </row>
    <row r="39" spans="2:17" x14ac:dyDescent="0.5">
      <c r="B39" s="46"/>
      <c r="C39" s="47"/>
      <c r="D39" s="47"/>
      <c r="E39" s="48"/>
      <c r="F39" s="48"/>
      <c r="G39" s="48"/>
      <c r="H39" s="49"/>
      <c r="I39" s="48"/>
      <c r="J39" s="47"/>
      <c r="K39" s="97"/>
      <c r="L39" s="50"/>
      <c r="M39" s="51"/>
      <c r="N39" s="50"/>
      <c r="O39" s="51">
        <f t="shared" si="0"/>
        <v>0</v>
      </c>
      <c r="P39" s="53"/>
      <c r="Q39" s="53"/>
    </row>
    <row r="40" spans="2:17" x14ac:dyDescent="0.5">
      <c r="B40" s="46"/>
      <c r="C40" s="47"/>
      <c r="D40" s="47"/>
      <c r="E40" s="48"/>
      <c r="F40" s="48"/>
      <c r="G40" s="48"/>
      <c r="H40" s="49"/>
      <c r="I40" s="48"/>
      <c r="J40" s="47"/>
      <c r="K40" s="97"/>
      <c r="L40" s="50"/>
      <c r="M40" s="51"/>
      <c r="N40" s="50"/>
      <c r="O40" s="51">
        <f t="shared" si="0"/>
        <v>0</v>
      </c>
      <c r="P40" s="53"/>
      <c r="Q40" s="53"/>
    </row>
    <row r="41" spans="2:17" x14ac:dyDescent="0.5">
      <c r="B41" s="46"/>
      <c r="C41" s="47"/>
      <c r="D41" s="47"/>
      <c r="E41" s="48"/>
      <c r="F41" s="48"/>
      <c r="G41" s="48"/>
      <c r="H41" s="49"/>
      <c r="I41" s="48"/>
      <c r="J41" s="47"/>
      <c r="K41" s="97"/>
      <c r="L41" s="50"/>
      <c r="M41" s="51"/>
      <c r="N41" s="50"/>
      <c r="O41" s="51">
        <f t="shared" si="0"/>
        <v>0</v>
      </c>
      <c r="P41" s="53"/>
      <c r="Q41" s="53"/>
    </row>
    <row r="42" spans="2:17" x14ac:dyDescent="0.5">
      <c r="B42" s="46"/>
      <c r="C42" s="47"/>
      <c r="D42" s="47"/>
      <c r="E42" s="48"/>
      <c r="F42" s="48"/>
      <c r="G42" s="48"/>
      <c r="H42" s="49"/>
      <c r="I42" s="48"/>
      <c r="J42" s="47"/>
      <c r="K42" s="97"/>
      <c r="L42" s="50"/>
      <c r="M42" s="51"/>
      <c r="N42" s="50"/>
      <c r="O42" s="51">
        <f t="shared" si="0"/>
        <v>0</v>
      </c>
      <c r="P42" s="53"/>
      <c r="Q42" s="53"/>
    </row>
    <row r="43" spans="2:17" x14ac:dyDescent="0.5">
      <c r="B43" s="46"/>
      <c r="C43" s="47"/>
      <c r="D43" s="47"/>
      <c r="E43" s="48"/>
      <c r="F43" s="48"/>
      <c r="G43" s="48"/>
      <c r="H43" s="49"/>
      <c r="I43" s="48"/>
      <c r="J43" s="47"/>
      <c r="K43" s="97"/>
      <c r="L43" s="50"/>
      <c r="M43" s="51"/>
      <c r="N43" s="50"/>
      <c r="O43" s="51">
        <f t="shared" si="0"/>
        <v>0</v>
      </c>
      <c r="P43" s="53"/>
      <c r="Q43" s="53"/>
    </row>
    <row r="44" spans="2:17" x14ac:dyDescent="0.5">
      <c r="B44" s="46"/>
      <c r="C44" s="47"/>
      <c r="D44" s="47"/>
      <c r="E44" s="48"/>
      <c r="F44" s="48"/>
      <c r="G44" s="48"/>
      <c r="H44" s="49"/>
      <c r="I44" s="48"/>
      <c r="J44" s="47"/>
      <c r="K44" s="97"/>
      <c r="L44" s="50"/>
      <c r="M44" s="51"/>
      <c r="N44" s="50"/>
      <c r="O44" s="51">
        <f t="shared" si="0"/>
        <v>0</v>
      </c>
      <c r="P44" s="53"/>
      <c r="Q44" s="53"/>
    </row>
    <row r="45" spans="2:17" x14ac:dyDescent="0.5">
      <c r="B45" s="46"/>
      <c r="C45" s="47"/>
      <c r="D45" s="47"/>
      <c r="E45" s="48"/>
      <c r="F45" s="48"/>
      <c r="G45" s="48"/>
      <c r="H45" s="49"/>
      <c r="I45" s="48"/>
      <c r="J45" s="47"/>
      <c r="K45" s="97"/>
      <c r="L45" s="50"/>
      <c r="M45" s="51"/>
      <c r="N45" s="50"/>
      <c r="O45" s="51">
        <f t="shared" si="0"/>
        <v>0</v>
      </c>
      <c r="P45" s="53"/>
      <c r="Q45" s="53"/>
    </row>
    <row r="46" spans="2:17" x14ac:dyDescent="0.5">
      <c r="B46" s="46"/>
      <c r="C46" s="47"/>
      <c r="D46" s="47"/>
      <c r="E46" s="48"/>
      <c r="F46" s="48"/>
      <c r="G46" s="48"/>
      <c r="H46" s="49"/>
      <c r="I46" s="48"/>
      <c r="J46" s="47"/>
      <c r="K46" s="97"/>
      <c r="L46" s="50"/>
      <c r="M46" s="51"/>
      <c r="N46" s="50"/>
      <c r="O46" s="51">
        <f t="shared" si="0"/>
        <v>0</v>
      </c>
      <c r="P46" s="53"/>
      <c r="Q46" s="53"/>
    </row>
    <row r="47" spans="2:17" x14ac:dyDescent="0.5">
      <c r="B47" s="46"/>
      <c r="C47" s="47"/>
      <c r="D47" s="47"/>
      <c r="E47" s="48"/>
      <c r="F47" s="48"/>
      <c r="G47" s="48"/>
      <c r="H47" s="49"/>
      <c r="I47" s="48"/>
      <c r="J47" s="47"/>
      <c r="K47" s="97"/>
      <c r="L47" s="50"/>
      <c r="M47" s="51"/>
      <c r="N47" s="50"/>
      <c r="O47" s="51">
        <f t="shared" si="0"/>
        <v>0</v>
      </c>
      <c r="P47" s="53"/>
      <c r="Q47" s="53"/>
    </row>
    <row r="48" spans="2:17" x14ac:dyDescent="0.5">
      <c r="B48" s="46"/>
      <c r="C48" s="47"/>
      <c r="D48" s="47"/>
      <c r="E48" s="48"/>
      <c r="F48" s="48"/>
      <c r="G48" s="48"/>
      <c r="H48" s="49"/>
      <c r="I48" s="48"/>
      <c r="J48" s="47"/>
      <c r="K48" s="97"/>
      <c r="L48" s="50"/>
      <c r="M48" s="51"/>
      <c r="N48" s="50"/>
      <c r="O48" s="51">
        <f t="shared" si="0"/>
        <v>0</v>
      </c>
      <c r="P48" s="53"/>
      <c r="Q48" s="53"/>
    </row>
    <row r="49" spans="2:17" x14ac:dyDescent="0.5">
      <c r="B49" s="46"/>
      <c r="C49" s="47"/>
      <c r="D49" s="47"/>
      <c r="E49" s="48"/>
      <c r="F49" s="48"/>
      <c r="G49" s="48"/>
      <c r="H49" s="49"/>
      <c r="I49" s="48"/>
      <c r="J49" s="47"/>
      <c r="K49" s="97"/>
      <c r="L49" s="50"/>
      <c r="M49" s="51"/>
      <c r="N49" s="50"/>
      <c r="O49" s="51">
        <f t="shared" si="0"/>
        <v>0</v>
      </c>
      <c r="P49" s="53"/>
      <c r="Q49" s="53"/>
    </row>
    <row r="50" spans="2:17" x14ac:dyDescent="0.5">
      <c r="B50" s="46"/>
      <c r="C50" s="47"/>
      <c r="D50" s="47"/>
      <c r="E50" s="48"/>
      <c r="F50" s="48"/>
      <c r="G50" s="48"/>
      <c r="H50" s="49"/>
      <c r="I50" s="48"/>
      <c r="J50" s="47"/>
      <c r="K50" s="97"/>
      <c r="L50" s="50"/>
      <c r="M50" s="51"/>
      <c r="N50" s="50"/>
      <c r="O50" s="51">
        <f t="shared" si="0"/>
        <v>0</v>
      </c>
      <c r="P50" s="53"/>
      <c r="Q50" s="53"/>
    </row>
    <row r="51" spans="2:17" x14ac:dyDescent="0.5">
      <c r="B51" s="46"/>
      <c r="C51" s="47"/>
      <c r="D51" s="47"/>
      <c r="E51" s="48"/>
      <c r="F51" s="48"/>
      <c r="G51" s="48"/>
      <c r="H51" s="49"/>
      <c r="I51" s="48"/>
      <c r="J51" s="47"/>
      <c r="K51" s="97"/>
      <c r="L51" s="50"/>
      <c r="M51" s="51"/>
      <c r="N51" s="50"/>
      <c r="O51" s="51">
        <f t="shared" si="0"/>
        <v>0</v>
      </c>
      <c r="P51" s="53"/>
      <c r="Q51" s="53"/>
    </row>
    <row r="52" spans="2:17" x14ac:dyDescent="0.5">
      <c r="B52" s="46"/>
      <c r="C52" s="47"/>
      <c r="D52" s="47"/>
      <c r="E52" s="48"/>
      <c r="F52" s="48"/>
      <c r="G52" s="48"/>
      <c r="H52" s="49"/>
      <c r="I52" s="48"/>
      <c r="J52" s="47"/>
      <c r="K52" s="97"/>
      <c r="L52" s="50"/>
      <c r="M52" s="51"/>
      <c r="N52" s="50"/>
      <c r="O52" s="51">
        <f t="shared" si="0"/>
        <v>0</v>
      </c>
      <c r="P52" s="53"/>
      <c r="Q52" s="53"/>
    </row>
    <row r="53" spans="2:17" x14ac:dyDescent="0.5">
      <c r="B53" s="46"/>
      <c r="C53" s="47"/>
      <c r="D53" s="47"/>
      <c r="E53" s="48"/>
      <c r="F53" s="48"/>
      <c r="G53" s="48"/>
      <c r="H53" s="49"/>
      <c r="I53" s="48"/>
      <c r="J53" s="47"/>
      <c r="K53" s="97"/>
      <c r="L53" s="50"/>
      <c r="M53" s="51"/>
      <c r="N53" s="50"/>
      <c r="O53" s="51">
        <f t="shared" si="0"/>
        <v>0</v>
      </c>
      <c r="P53" s="53"/>
      <c r="Q53" s="53"/>
    </row>
    <row r="54" spans="2:17" x14ac:dyDescent="0.5">
      <c r="B54" s="46"/>
      <c r="C54" s="47"/>
      <c r="D54" s="47"/>
      <c r="E54" s="48"/>
      <c r="F54" s="48"/>
      <c r="G54" s="48"/>
      <c r="H54" s="49"/>
      <c r="I54" s="48"/>
      <c r="J54" s="47"/>
      <c r="K54" s="97"/>
      <c r="L54" s="50"/>
      <c r="M54" s="51"/>
      <c r="N54" s="50"/>
      <c r="O54" s="51">
        <f t="shared" si="0"/>
        <v>0</v>
      </c>
      <c r="P54" s="53"/>
      <c r="Q54" s="53"/>
    </row>
    <row r="55" spans="2:17" x14ac:dyDescent="0.5">
      <c r="B55" s="46"/>
      <c r="C55" s="47"/>
      <c r="D55" s="47"/>
      <c r="E55" s="48"/>
      <c r="F55" s="48"/>
      <c r="G55" s="48"/>
      <c r="H55" s="49"/>
      <c r="I55" s="48"/>
      <c r="J55" s="47"/>
      <c r="K55" s="97"/>
      <c r="L55" s="50"/>
      <c r="M55" s="51"/>
      <c r="N55" s="50"/>
      <c r="O55" s="51">
        <f t="shared" si="0"/>
        <v>0</v>
      </c>
      <c r="P55" s="53"/>
      <c r="Q55" s="53"/>
    </row>
    <row r="56" spans="2:17" x14ac:dyDescent="0.5">
      <c r="B56" s="46"/>
      <c r="C56" s="47"/>
      <c r="D56" s="47"/>
      <c r="E56" s="48"/>
      <c r="F56" s="48"/>
      <c r="G56" s="48"/>
      <c r="H56" s="49"/>
      <c r="I56" s="48"/>
      <c r="J56" s="47"/>
      <c r="K56" s="97"/>
      <c r="L56" s="50"/>
      <c r="M56" s="51"/>
      <c r="N56" s="50"/>
      <c r="O56" s="51">
        <f t="shared" si="0"/>
        <v>0</v>
      </c>
      <c r="P56" s="53"/>
      <c r="Q56" s="53"/>
    </row>
    <row r="57" spans="2:17" x14ac:dyDescent="0.5">
      <c r="B57" s="46"/>
      <c r="C57" s="47"/>
      <c r="D57" s="47"/>
      <c r="E57" s="48"/>
      <c r="F57" s="48"/>
      <c r="G57" s="48"/>
      <c r="H57" s="49"/>
      <c r="I57" s="48"/>
      <c r="J57" s="47"/>
      <c r="K57" s="97"/>
      <c r="L57" s="50"/>
      <c r="M57" s="51"/>
      <c r="N57" s="50"/>
      <c r="O57" s="51">
        <f t="shared" si="0"/>
        <v>0</v>
      </c>
      <c r="P57" s="53"/>
      <c r="Q57" s="53"/>
    </row>
    <row r="58" spans="2:17" x14ac:dyDescent="0.5">
      <c r="B58" s="46"/>
      <c r="C58" s="47"/>
      <c r="D58" s="47"/>
      <c r="E58" s="48"/>
      <c r="F58" s="48"/>
      <c r="G58" s="48"/>
      <c r="H58" s="49"/>
      <c r="I58" s="48"/>
      <c r="J58" s="47"/>
      <c r="K58" s="97"/>
      <c r="L58" s="50"/>
      <c r="M58" s="51"/>
      <c r="N58" s="50"/>
      <c r="O58" s="51">
        <f t="shared" si="0"/>
        <v>0</v>
      </c>
      <c r="P58" s="53"/>
      <c r="Q58" s="53"/>
    </row>
    <row r="59" spans="2:17" x14ac:dyDescent="0.5">
      <c r="B59" s="46"/>
      <c r="C59" s="47"/>
      <c r="D59" s="47"/>
      <c r="E59" s="48"/>
      <c r="F59" s="48"/>
      <c r="G59" s="48"/>
      <c r="H59" s="49"/>
      <c r="I59" s="48"/>
      <c r="J59" s="47"/>
      <c r="K59" s="97"/>
      <c r="L59" s="50"/>
      <c r="M59" s="51"/>
      <c r="N59" s="50"/>
      <c r="O59" s="51">
        <f t="shared" si="0"/>
        <v>0</v>
      </c>
      <c r="P59" s="53"/>
      <c r="Q59" s="53"/>
    </row>
    <row r="60" spans="2:17" x14ac:dyDescent="0.5">
      <c r="B60" s="46"/>
      <c r="C60" s="47"/>
      <c r="D60" s="47"/>
      <c r="E60" s="48"/>
      <c r="F60" s="48"/>
      <c r="G60" s="48"/>
      <c r="H60" s="49"/>
      <c r="I60" s="48"/>
      <c r="J60" s="47"/>
      <c r="K60" s="97"/>
      <c r="L60" s="50"/>
      <c r="M60" s="51"/>
      <c r="N60" s="50"/>
      <c r="O60" s="51">
        <f t="shared" si="0"/>
        <v>0</v>
      </c>
      <c r="P60" s="53"/>
      <c r="Q60" s="53"/>
    </row>
    <row r="61" spans="2:17" x14ac:dyDescent="0.5">
      <c r="B61" s="46"/>
      <c r="C61" s="47"/>
      <c r="D61" s="47"/>
      <c r="E61" s="48"/>
      <c r="F61" s="48"/>
      <c r="G61" s="48"/>
      <c r="H61" s="49"/>
      <c r="I61" s="48"/>
      <c r="J61" s="47"/>
      <c r="K61" s="97"/>
      <c r="L61" s="50"/>
      <c r="M61" s="51"/>
      <c r="N61" s="50"/>
      <c r="O61" s="51">
        <f t="shared" si="0"/>
        <v>0</v>
      </c>
      <c r="P61" s="53"/>
      <c r="Q61" s="53"/>
    </row>
    <row r="62" spans="2:17" x14ac:dyDescent="0.5">
      <c r="B62" s="46"/>
      <c r="C62" s="47"/>
      <c r="D62" s="47"/>
      <c r="E62" s="48"/>
      <c r="F62" s="48"/>
      <c r="G62" s="48"/>
      <c r="H62" s="49"/>
      <c r="I62" s="48"/>
      <c r="J62" s="47"/>
      <c r="K62" s="97"/>
      <c r="L62" s="50"/>
      <c r="M62" s="51"/>
      <c r="N62" s="50"/>
      <c r="O62" s="51">
        <f t="shared" si="0"/>
        <v>0</v>
      </c>
      <c r="P62" s="53"/>
      <c r="Q62" s="53"/>
    </row>
    <row r="63" spans="2:17" x14ac:dyDescent="0.5">
      <c r="B63" s="46"/>
      <c r="C63" s="47"/>
      <c r="D63" s="47"/>
      <c r="E63" s="48"/>
      <c r="F63" s="48"/>
      <c r="G63" s="48"/>
      <c r="H63" s="49"/>
      <c r="I63" s="48"/>
      <c r="J63" s="47"/>
      <c r="K63" s="97"/>
      <c r="L63" s="50"/>
      <c r="M63" s="51"/>
      <c r="N63" s="50"/>
      <c r="O63" s="51">
        <f t="shared" si="0"/>
        <v>0</v>
      </c>
      <c r="P63" s="53"/>
      <c r="Q63" s="53"/>
    </row>
    <row r="64" spans="2:17" x14ac:dyDescent="0.5">
      <c r="B64" s="46"/>
      <c r="C64" s="47"/>
      <c r="D64" s="47"/>
      <c r="E64" s="48"/>
      <c r="F64" s="48"/>
      <c r="G64" s="48"/>
      <c r="H64" s="49"/>
      <c r="I64" s="48"/>
      <c r="J64" s="47"/>
      <c r="K64" s="97"/>
      <c r="L64" s="50"/>
      <c r="M64" s="51"/>
      <c r="N64" s="50"/>
      <c r="O64" s="51">
        <f t="shared" si="0"/>
        <v>0</v>
      </c>
      <c r="P64" s="53"/>
      <c r="Q64" s="53"/>
    </row>
    <row r="65" spans="2:17" x14ac:dyDescent="0.5">
      <c r="B65" s="46"/>
      <c r="C65" s="47"/>
      <c r="D65" s="47"/>
      <c r="E65" s="48"/>
      <c r="F65" s="48"/>
      <c r="G65" s="48"/>
      <c r="H65" s="49"/>
      <c r="I65" s="48"/>
      <c r="J65" s="47"/>
      <c r="K65" s="97"/>
      <c r="L65" s="50"/>
      <c r="M65" s="51"/>
      <c r="N65" s="50"/>
      <c r="O65" s="51">
        <f t="shared" si="0"/>
        <v>0</v>
      </c>
      <c r="P65" s="53"/>
      <c r="Q65" s="53"/>
    </row>
    <row r="66" spans="2:17" x14ac:dyDescent="0.5">
      <c r="B66" s="46"/>
      <c r="C66" s="47"/>
      <c r="D66" s="47"/>
      <c r="E66" s="48"/>
      <c r="F66" s="48"/>
      <c r="G66" s="48"/>
      <c r="H66" s="49"/>
      <c r="I66" s="48"/>
      <c r="J66" s="47"/>
      <c r="K66" s="97"/>
      <c r="L66" s="50"/>
      <c r="M66" s="51"/>
      <c r="N66" s="50"/>
      <c r="O66" s="51">
        <f t="shared" si="0"/>
        <v>0</v>
      </c>
      <c r="P66" s="53"/>
      <c r="Q66" s="53"/>
    </row>
    <row r="67" spans="2:17" x14ac:dyDescent="0.5">
      <c r="B67" s="46"/>
      <c r="C67" s="47"/>
      <c r="D67" s="47"/>
      <c r="E67" s="48"/>
      <c r="F67" s="48"/>
      <c r="G67" s="48"/>
      <c r="H67" s="49"/>
      <c r="I67" s="48"/>
      <c r="J67" s="47"/>
      <c r="K67" s="97"/>
      <c r="L67" s="50"/>
      <c r="M67" s="51"/>
      <c r="N67" s="50"/>
      <c r="O67" s="51">
        <f t="shared" si="0"/>
        <v>0</v>
      </c>
      <c r="P67" s="53"/>
      <c r="Q67" s="53"/>
    </row>
    <row r="68" spans="2:17" x14ac:dyDescent="0.5">
      <c r="B68" s="46"/>
      <c r="C68" s="47"/>
      <c r="D68" s="47"/>
      <c r="E68" s="48"/>
      <c r="F68" s="48"/>
      <c r="G68" s="48"/>
      <c r="H68" s="49"/>
      <c r="I68" s="48"/>
      <c r="J68" s="47"/>
      <c r="K68" s="97"/>
      <c r="L68" s="50"/>
      <c r="M68" s="51"/>
      <c r="N68" s="50"/>
      <c r="O68" s="51">
        <f t="shared" ref="O68:O131" si="1">K68+L68+M68-N68</f>
        <v>0</v>
      </c>
      <c r="P68" s="53"/>
      <c r="Q68" s="53"/>
    </row>
    <row r="69" spans="2:17" x14ac:dyDescent="0.5">
      <c r="B69" s="46"/>
      <c r="C69" s="47"/>
      <c r="D69" s="47"/>
      <c r="E69" s="48"/>
      <c r="F69" s="48"/>
      <c r="G69" s="48"/>
      <c r="H69" s="49"/>
      <c r="I69" s="48"/>
      <c r="J69" s="47"/>
      <c r="K69" s="97"/>
      <c r="L69" s="50"/>
      <c r="M69" s="51"/>
      <c r="N69" s="50"/>
      <c r="O69" s="51">
        <f t="shared" si="1"/>
        <v>0</v>
      </c>
      <c r="P69" s="53"/>
      <c r="Q69" s="53"/>
    </row>
    <row r="70" spans="2:17" x14ac:dyDescent="0.5">
      <c r="B70" s="46"/>
      <c r="C70" s="47"/>
      <c r="D70" s="47"/>
      <c r="E70" s="48"/>
      <c r="F70" s="48"/>
      <c r="G70" s="48"/>
      <c r="H70" s="49"/>
      <c r="I70" s="48"/>
      <c r="J70" s="47"/>
      <c r="K70" s="97"/>
      <c r="L70" s="50"/>
      <c r="M70" s="51"/>
      <c r="N70" s="50"/>
      <c r="O70" s="51">
        <f t="shared" si="1"/>
        <v>0</v>
      </c>
      <c r="P70" s="53"/>
      <c r="Q70" s="53"/>
    </row>
    <row r="71" spans="2:17" x14ac:dyDescent="0.5">
      <c r="B71" s="46"/>
      <c r="C71" s="47"/>
      <c r="D71" s="47"/>
      <c r="E71" s="48"/>
      <c r="F71" s="48"/>
      <c r="G71" s="48"/>
      <c r="H71" s="49"/>
      <c r="I71" s="48"/>
      <c r="J71" s="47"/>
      <c r="K71" s="97"/>
      <c r="L71" s="50"/>
      <c r="M71" s="51"/>
      <c r="N71" s="50"/>
      <c r="O71" s="51">
        <f t="shared" si="1"/>
        <v>0</v>
      </c>
      <c r="P71" s="53"/>
      <c r="Q71" s="53"/>
    </row>
    <row r="72" spans="2:17" x14ac:dyDescent="0.5">
      <c r="B72" s="46"/>
      <c r="C72" s="47"/>
      <c r="D72" s="47"/>
      <c r="E72" s="48"/>
      <c r="F72" s="48"/>
      <c r="G72" s="48"/>
      <c r="H72" s="49"/>
      <c r="I72" s="48"/>
      <c r="J72" s="47"/>
      <c r="K72" s="97"/>
      <c r="L72" s="50"/>
      <c r="M72" s="51"/>
      <c r="N72" s="50"/>
      <c r="O72" s="51">
        <f t="shared" si="1"/>
        <v>0</v>
      </c>
      <c r="P72" s="53"/>
      <c r="Q72" s="53"/>
    </row>
    <row r="73" spans="2:17" x14ac:dyDescent="0.5">
      <c r="B73" s="46"/>
      <c r="C73" s="47"/>
      <c r="D73" s="47"/>
      <c r="E73" s="48"/>
      <c r="F73" s="48"/>
      <c r="G73" s="48"/>
      <c r="H73" s="49"/>
      <c r="I73" s="48"/>
      <c r="J73" s="47"/>
      <c r="K73" s="97"/>
      <c r="L73" s="50"/>
      <c r="M73" s="51"/>
      <c r="N73" s="50"/>
      <c r="O73" s="51">
        <f t="shared" si="1"/>
        <v>0</v>
      </c>
      <c r="P73" s="53"/>
      <c r="Q73" s="53"/>
    </row>
    <row r="74" spans="2:17" x14ac:dyDescent="0.5">
      <c r="B74" s="46"/>
      <c r="C74" s="47"/>
      <c r="D74" s="47"/>
      <c r="E74" s="48"/>
      <c r="F74" s="48"/>
      <c r="G74" s="48"/>
      <c r="H74" s="49"/>
      <c r="I74" s="48"/>
      <c r="J74" s="47"/>
      <c r="K74" s="97"/>
      <c r="L74" s="50"/>
      <c r="M74" s="51"/>
      <c r="N74" s="50"/>
      <c r="O74" s="51">
        <f t="shared" si="1"/>
        <v>0</v>
      </c>
      <c r="P74" s="53"/>
      <c r="Q74" s="53"/>
    </row>
    <row r="75" spans="2:17" x14ac:dyDescent="0.5">
      <c r="B75" s="46"/>
      <c r="C75" s="47"/>
      <c r="D75" s="47"/>
      <c r="E75" s="48"/>
      <c r="F75" s="48"/>
      <c r="G75" s="48"/>
      <c r="H75" s="49"/>
      <c r="I75" s="48"/>
      <c r="J75" s="47"/>
      <c r="K75" s="97"/>
      <c r="L75" s="50"/>
      <c r="M75" s="51"/>
      <c r="N75" s="50"/>
      <c r="O75" s="51">
        <f t="shared" si="1"/>
        <v>0</v>
      </c>
      <c r="P75" s="53"/>
      <c r="Q75" s="53"/>
    </row>
    <row r="76" spans="2:17" x14ac:dyDescent="0.5">
      <c r="B76" s="46"/>
      <c r="C76" s="47"/>
      <c r="D76" s="47"/>
      <c r="E76" s="48"/>
      <c r="F76" s="48"/>
      <c r="G76" s="48"/>
      <c r="H76" s="49"/>
      <c r="I76" s="48"/>
      <c r="J76" s="47"/>
      <c r="K76" s="97"/>
      <c r="L76" s="50"/>
      <c r="M76" s="51"/>
      <c r="N76" s="50"/>
      <c r="O76" s="51">
        <f t="shared" si="1"/>
        <v>0</v>
      </c>
      <c r="P76" s="53"/>
      <c r="Q76" s="53"/>
    </row>
    <row r="77" spans="2:17" x14ac:dyDescent="0.5">
      <c r="B77" s="46"/>
      <c r="C77" s="47"/>
      <c r="D77" s="47"/>
      <c r="E77" s="48"/>
      <c r="F77" s="48"/>
      <c r="G77" s="48"/>
      <c r="H77" s="49"/>
      <c r="I77" s="48"/>
      <c r="J77" s="47"/>
      <c r="K77" s="97"/>
      <c r="L77" s="50"/>
      <c r="M77" s="51"/>
      <c r="N77" s="50"/>
      <c r="O77" s="51">
        <f t="shared" si="1"/>
        <v>0</v>
      </c>
      <c r="P77" s="53"/>
      <c r="Q77" s="53"/>
    </row>
    <row r="78" spans="2:17" x14ac:dyDescent="0.5">
      <c r="B78" s="46"/>
      <c r="C78" s="47"/>
      <c r="D78" s="47"/>
      <c r="E78" s="48"/>
      <c r="F78" s="48"/>
      <c r="G78" s="48"/>
      <c r="H78" s="49"/>
      <c r="I78" s="48"/>
      <c r="J78" s="47"/>
      <c r="K78" s="97"/>
      <c r="L78" s="50"/>
      <c r="M78" s="51"/>
      <c r="N78" s="50"/>
      <c r="O78" s="51">
        <f t="shared" si="1"/>
        <v>0</v>
      </c>
      <c r="P78" s="53"/>
      <c r="Q78" s="53"/>
    </row>
    <row r="79" spans="2:17" x14ac:dyDescent="0.5">
      <c r="B79" s="46"/>
      <c r="C79" s="47"/>
      <c r="D79" s="47"/>
      <c r="E79" s="48"/>
      <c r="F79" s="48"/>
      <c r="G79" s="48"/>
      <c r="H79" s="49"/>
      <c r="I79" s="48"/>
      <c r="J79" s="47"/>
      <c r="K79" s="97"/>
      <c r="L79" s="50"/>
      <c r="M79" s="51"/>
      <c r="N79" s="50"/>
      <c r="O79" s="51">
        <f t="shared" si="1"/>
        <v>0</v>
      </c>
      <c r="P79" s="53"/>
      <c r="Q79" s="53"/>
    </row>
    <row r="80" spans="2:17" x14ac:dyDescent="0.5">
      <c r="B80" s="46"/>
      <c r="C80" s="47"/>
      <c r="D80" s="47"/>
      <c r="E80" s="48"/>
      <c r="F80" s="48"/>
      <c r="G80" s="48"/>
      <c r="H80" s="49"/>
      <c r="I80" s="48"/>
      <c r="J80" s="47"/>
      <c r="K80" s="97"/>
      <c r="L80" s="50"/>
      <c r="M80" s="51"/>
      <c r="N80" s="50"/>
      <c r="O80" s="51">
        <f t="shared" si="1"/>
        <v>0</v>
      </c>
      <c r="P80" s="53"/>
      <c r="Q80" s="53"/>
    </row>
    <row r="81" spans="2:17" x14ac:dyDescent="0.5">
      <c r="B81" s="46"/>
      <c r="C81" s="47"/>
      <c r="D81" s="47"/>
      <c r="E81" s="48"/>
      <c r="F81" s="48"/>
      <c r="G81" s="48"/>
      <c r="H81" s="49"/>
      <c r="I81" s="48"/>
      <c r="J81" s="47"/>
      <c r="K81" s="97"/>
      <c r="L81" s="50"/>
      <c r="M81" s="51"/>
      <c r="N81" s="50"/>
      <c r="O81" s="51">
        <f t="shared" si="1"/>
        <v>0</v>
      </c>
      <c r="P81" s="53"/>
      <c r="Q81" s="53"/>
    </row>
    <row r="82" spans="2:17" x14ac:dyDescent="0.5">
      <c r="B82" s="46"/>
      <c r="C82" s="47"/>
      <c r="D82" s="47"/>
      <c r="E82" s="48"/>
      <c r="F82" s="48"/>
      <c r="G82" s="48"/>
      <c r="H82" s="49"/>
      <c r="I82" s="48"/>
      <c r="J82" s="47"/>
      <c r="K82" s="97"/>
      <c r="L82" s="50"/>
      <c r="M82" s="51"/>
      <c r="N82" s="50"/>
      <c r="O82" s="51">
        <f t="shared" si="1"/>
        <v>0</v>
      </c>
      <c r="P82" s="53"/>
      <c r="Q82" s="53"/>
    </row>
    <row r="83" spans="2:17" x14ac:dyDescent="0.5">
      <c r="B83" s="46"/>
      <c r="C83" s="47"/>
      <c r="D83" s="47"/>
      <c r="E83" s="48"/>
      <c r="F83" s="48"/>
      <c r="G83" s="48"/>
      <c r="H83" s="49"/>
      <c r="I83" s="48"/>
      <c r="J83" s="47"/>
      <c r="K83" s="97"/>
      <c r="L83" s="50"/>
      <c r="M83" s="51"/>
      <c r="N83" s="50"/>
      <c r="O83" s="51">
        <f t="shared" si="1"/>
        <v>0</v>
      </c>
      <c r="P83" s="53"/>
      <c r="Q83" s="53"/>
    </row>
    <row r="84" spans="2:17" x14ac:dyDescent="0.5">
      <c r="B84" s="46"/>
      <c r="C84" s="47"/>
      <c r="D84" s="47"/>
      <c r="E84" s="48"/>
      <c r="F84" s="48"/>
      <c r="G84" s="48"/>
      <c r="H84" s="49"/>
      <c r="I84" s="48"/>
      <c r="J84" s="47"/>
      <c r="K84" s="97"/>
      <c r="L84" s="50"/>
      <c r="M84" s="51"/>
      <c r="N84" s="50"/>
      <c r="O84" s="51">
        <f t="shared" si="1"/>
        <v>0</v>
      </c>
      <c r="P84" s="53"/>
      <c r="Q84" s="53"/>
    </row>
    <row r="85" spans="2:17" x14ac:dyDescent="0.5">
      <c r="B85" s="46"/>
      <c r="C85" s="47"/>
      <c r="D85" s="47"/>
      <c r="E85" s="48"/>
      <c r="F85" s="48"/>
      <c r="G85" s="48"/>
      <c r="H85" s="49"/>
      <c r="I85" s="48"/>
      <c r="J85" s="47"/>
      <c r="K85" s="97"/>
      <c r="L85" s="50"/>
      <c r="M85" s="51"/>
      <c r="N85" s="50"/>
      <c r="O85" s="51">
        <f t="shared" si="1"/>
        <v>0</v>
      </c>
      <c r="P85" s="53"/>
      <c r="Q85" s="53"/>
    </row>
    <row r="86" spans="2:17" x14ac:dyDescent="0.5">
      <c r="B86" s="46"/>
      <c r="C86" s="47"/>
      <c r="D86" s="47"/>
      <c r="E86" s="48"/>
      <c r="F86" s="48"/>
      <c r="G86" s="48"/>
      <c r="H86" s="49"/>
      <c r="I86" s="48"/>
      <c r="J86" s="47"/>
      <c r="K86" s="97"/>
      <c r="L86" s="50"/>
      <c r="M86" s="51"/>
      <c r="N86" s="50"/>
      <c r="O86" s="51">
        <f t="shared" si="1"/>
        <v>0</v>
      </c>
      <c r="P86" s="53"/>
      <c r="Q86" s="53"/>
    </row>
    <row r="87" spans="2:17" x14ac:dyDescent="0.5">
      <c r="B87" s="46"/>
      <c r="C87" s="47"/>
      <c r="D87" s="47"/>
      <c r="E87" s="48"/>
      <c r="F87" s="48"/>
      <c r="G87" s="48"/>
      <c r="H87" s="49"/>
      <c r="I87" s="48"/>
      <c r="J87" s="47"/>
      <c r="K87" s="97"/>
      <c r="L87" s="50"/>
      <c r="M87" s="51"/>
      <c r="N87" s="50"/>
      <c r="O87" s="51">
        <f t="shared" si="1"/>
        <v>0</v>
      </c>
      <c r="P87" s="53"/>
      <c r="Q87" s="53"/>
    </row>
    <row r="88" spans="2:17" x14ac:dyDescent="0.5">
      <c r="B88" s="46"/>
      <c r="C88" s="47"/>
      <c r="D88" s="47"/>
      <c r="E88" s="48"/>
      <c r="F88" s="48"/>
      <c r="G88" s="48"/>
      <c r="H88" s="49"/>
      <c r="I88" s="48"/>
      <c r="J88" s="47"/>
      <c r="K88" s="97"/>
      <c r="L88" s="50"/>
      <c r="M88" s="51"/>
      <c r="N88" s="50"/>
      <c r="O88" s="51">
        <f t="shared" si="1"/>
        <v>0</v>
      </c>
      <c r="P88" s="53"/>
      <c r="Q88" s="53"/>
    </row>
    <row r="89" spans="2:17" x14ac:dyDescent="0.5">
      <c r="B89" s="46"/>
      <c r="C89" s="47"/>
      <c r="D89" s="47"/>
      <c r="E89" s="48"/>
      <c r="F89" s="48"/>
      <c r="G89" s="48"/>
      <c r="H89" s="49"/>
      <c r="I89" s="48"/>
      <c r="J89" s="47"/>
      <c r="K89" s="97"/>
      <c r="L89" s="50"/>
      <c r="M89" s="51"/>
      <c r="N89" s="50"/>
      <c r="O89" s="51">
        <f t="shared" si="1"/>
        <v>0</v>
      </c>
      <c r="P89" s="53"/>
      <c r="Q89" s="53"/>
    </row>
    <row r="90" spans="2:17" x14ac:dyDescent="0.5">
      <c r="B90" s="46"/>
      <c r="C90" s="47"/>
      <c r="D90" s="47"/>
      <c r="E90" s="48"/>
      <c r="F90" s="48"/>
      <c r="G90" s="48"/>
      <c r="H90" s="49"/>
      <c r="I90" s="48"/>
      <c r="J90" s="47"/>
      <c r="K90" s="97"/>
      <c r="L90" s="50"/>
      <c r="M90" s="51"/>
      <c r="N90" s="50"/>
      <c r="O90" s="51">
        <f t="shared" si="1"/>
        <v>0</v>
      </c>
      <c r="P90" s="53"/>
      <c r="Q90" s="53"/>
    </row>
    <row r="91" spans="2:17" x14ac:dyDescent="0.5">
      <c r="B91" s="46"/>
      <c r="C91" s="47"/>
      <c r="D91" s="47"/>
      <c r="E91" s="48"/>
      <c r="F91" s="48"/>
      <c r="G91" s="48"/>
      <c r="H91" s="49"/>
      <c r="I91" s="48"/>
      <c r="J91" s="47"/>
      <c r="K91" s="97"/>
      <c r="L91" s="50"/>
      <c r="M91" s="51"/>
      <c r="N91" s="50"/>
      <c r="O91" s="51">
        <f t="shared" si="1"/>
        <v>0</v>
      </c>
      <c r="P91" s="53"/>
      <c r="Q91" s="53"/>
    </row>
    <row r="92" spans="2:17" x14ac:dyDescent="0.5">
      <c r="B92" s="46"/>
      <c r="C92" s="47"/>
      <c r="D92" s="47"/>
      <c r="E92" s="48"/>
      <c r="F92" s="48"/>
      <c r="G92" s="48"/>
      <c r="H92" s="49"/>
      <c r="I92" s="48"/>
      <c r="J92" s="47"/>
      <c r="K92" s="97"/>
      <c r="L92" s="50"/>
      <c r="M92" s="51"/>
      <c r="N92" s="50"/>
      <c r="O92" s="51">
        <f t="shared" si="1"/>
        <v>0</v>
      </c>
      <c r="P92" s="53"/>
      <c r="Q92" s="53"/>
    </row>
    <row r="93" spans="2:17" x14ac:dyDescent="0.5">
      <c r="B93" s="46"/>
      <c r="C93" s="47"/>
      <c r="D93" s="47"/>
      <c r="E93" s="48"/>
      <c r="F93" s="48"/>
      <c r="G93" s="48"/>
      <c r="H93" s="49"/>
      <c r="I93" s="48"/>
      <c r="J93" s="47"/>
      <c r="K93" s="97"/>
      <c r="L93" s="50"/>
      <c r="M93" s="51"/>
      <c r="N93" s="50"/>
      <c r="O93" s="51">
        <f t="shared" si="1"/>
        <v>0</v>
      </c>
      <c r="P93" s="53"/>
      <c r="Q93" s="53"/>
    </row>
    <row r="94" spans="2:17" x14ac:dyDescent="0.5">
      <c r="B94" s="46"/>
      <c r="C94" s="47"/>
      <c r="D94" s="47"/>
      <c r="E94" s="48"/>
      <c r="F94" s="48"/>
      <c r="G94" s="48"/>
      <c r="H94" s="49"/>
      <c r="I94" s="48"/>
      <c r="J94" s="47"/>
      <c r="K94" s="97"/>
      <c r="L94" s="50"/>
      <c r="M94" s="51"/>
      <c r="N94" s="50"/>
      <c r="O94" s="51">
        <f t="shared" si="1"/>
        <v>0</v>
      </c>
      <c r="P94" s="53"/>
      <c r="Q94" s="53"/>
    </row>
    <row r="95" spans="2:17" x14ac:dyDescent="0.5">
      <c r="B95" s="46"/>
      <c r="C95" s="47"/>
      <c r="D95" s="47"/>
      <c r="E95" s="48"/>
      <c r="F95" s="48"/>
      <c r="G95" s="48"/>
      <c r="H95" s="49"/>
      <c r="I95" s="48"/>
      <c r="J95" s="47"/>
      <c r="K95" s="97"/>
      <c r="L95" s="50"/>
      <c r="M95" s="51"/>
      <c r="N95" s="50"/>
      <c r="O95" s="51">
        <f t="shared" si="1"/>
        <v>0</v>
      </c>
      <c r="P95" s="53"/>
      <c r="Q95" s="53"/>
    </row>
    <row r="96" spans="2:17" x14ac:dyDescent="0.5">
      <c r="B96" s="46"/>
      <c r="C96" s="47"/>
      <c r="D96" s="47"/>
      <c r="E96" s="48"/>
      <c r="F96" s="48"/>
      <c r="G96" s="48"/>
      <c r="H96" s="49"/>
      <c r="I96" s="48"/>
      <c r="J96" s="47"/>
      <c r="K96" s="97"/>
      <c r="L96" s="50"/>
      <c r="M96" s="51"/>
      <c r="N96" s="50"/>
      <c r="O96" s="51">
        <f t="shared" si="1"/>
        <v>0</v>
      </c>
      <c r="P96" s="53"/>
      <c r="Q96" s="53"/>
    </row>
    <row r="97" spans="2:17" x14ac:dyDescent="0.5">
      <c r="B97" s="46"/>
      <c r="C97" s="47"/>
      <c r="D97" s="47"/>
      <c r="E97" s="48"/>
      <c r="F97" s="48"/>
      <c r="G97" s="48"/>
      <c r="H97" s="49"/>
      <c r="I97" s="48"/>
      <c r="J97" s="47"/>
      <c r="K97" s="97"/>
      <c r="L97" s="50"/>
      <c r="M97" s="51"/>
      <c r="N97" s="50"/>
      <c r="O97" s="51">
        <f t="shared" si="1"/>
        <v>0</v>
      </c>
      <c r="P97" s="53"/>
      <c r="Q97" s="53"/>
    </row>
    <row r="98" spans="2:17" x14ac:dyDescent="0.5">
      <c r="B98" s="46"/>
      <c r="C98" s="47"/>
      <c r="D98" s="47"/>
      <c r="E98" s="48"/>
      <c r="F98" s="48"/>
      <c r="G98" s="48"/>
      <c r="H98" s="49"/>
      <c r="I98" s="48"/>
      <c r="J98" s="47"/>
      <c r="K98" s="97"/>
      <c r="L98" s="50"/>
      <c r="M98" s="51"/>
      <c r="N98" s="50"/>
      <c r="O98" s="51">
        <f t="shared" si="1"/>
        <v>0</v>
      </c>
      <c r="P98" s="53"/>
      <c r="Q98" s="53"/>
    </row>
    <row r="99" spans="2:17" x14ac:dyDescent="0.5">
      <c r="B99" s="46"/>
      <c r="C99" s="47"/>
      <c r="D99" s="47"/>
      <c r="E99" s="48"/>
      <c r="F99" s="48"/>
      <c r="G99" s="48"/>
      <c r="H99" s="49"/>
      <c r="I99" s="48"/>
      <c r="J99" s="47"/>
      <c r="K99" s="97"/>
      <c r="L99" s="50"/>
      <c r="M99" s="51"/>
      <c r="N99" s="50"/>
      <c r="O99" s="51">
        <f t="shared" si="1"/>
        <v>0</v>
      </c>
      <c r="P99" s="53"/>
      <c r="Q99" s="53"/>
    </row>
    <row r="100" spans="2:17" x14ac:dyDescent="0.5">
      <c r="B100" s="46"/>
      <c r="C100" s="47"/>
      <c r="D100" s="47"/>
      <c r="E100" s="48"/>
      <c r="F100" s="48"/>
      <c r="G100" s="48"/>
      <c r="H100" s="49"/>
      <c r="I100" s="48"/>
      <c r="J100" s="47"/>
      <c r="K100" s="97"/>
      <c r="L100" s="50"/>
      <c r="M100" s="51"/>
      <c r="N100" s="50"/>
      <c r="O100" s="51">
        <f t="shared" si="1"/>
        <v>0</v>
      </c>
      <c r="P100" s="53"/>
      <c r="Q100" s="53"/>
    </row>
    <row r="101" spans="2:17" x14ac:dyDescent="0.5">
      <c r="B101" s="46"/>
      <c r="C101" s="47"/>
      <c r="D101" s="47"/>
      <c r="E101" s="48"/>
      <c r="F101" s="48"/>
      <c r="G101" s="48"/>
      <c r="H101" s="49"/>
      <c r="I101" s="48"/>
      <c r="J101" s="47"/>
      <c r="K101" s="97"/>
      <c r="L101" s="50"/>
      <c r="M101" s="51"/>
      <c r="N101" s="50"/>
      <c r="O101" s="51">
        <f t="shared" si="1"/>
        <v>0</v>
      </c>
      <c r="P101" s="53"/>
      <c r="Q101" s="53"/>
    </row>
    <row r="102" spans="2:17" x14ac:dyDescent="0.5">
      <c r="B102" s="46"/>
      <c r="C102" s="47"/>
      <c r="D102" s="47"/>
      <c r="E102" s="48"/>
      <c r="F102" s="48"/>
      <c r="G102" s="48"/>
      <c r="H102" s="49"/>
      <c r="I102" s="48"/>
      <c r="J102" s="47"/>
      <c r="K102" s="97"/>
      <c r="L102" s="50"/>
      <c r="M102" s="51"/>
      <c r="N102" s="50"/>
      <c r="O102" s="51">
        <f t="shared" si="1"/>
        <v>0</v>
      </c>
      <c r="P102" s="53"/>
      <c r="Q102" s="53"/>
    </row>
    <row r="103" spans="2:17" x14ac:dyDescent="0.5">
      <c r="B103" s="46"/>
      <c r="C103" s="47"/>
      <c r="D103" s="47"/>
      <c r="E103" s="48"/>
      <c r="F103" s="48"/>
      <c r="G103" s="48"/>
      <c r="H103" s="49"/>
      <c r="I103" s="48"/>
      <c r="J103" s="47"/>
      <c r="K103" s="97"/>
      <c r="L103" s="50"/>
      <c r="M103" s="51"/>
      <c r="N103" s="50"/>
      <c r="O103" s="51">
        <f t="shared" si="1"/>
        <v>0</v>
      </c>
      <c r="P103" s="53"/>
      <c r="Q103" s="53"/>
    </row>
    <row r="104" spans="2:17" x14ac:dyDescent="0.5">
      <c r="B104" s="46"/>
      <c r="C104" s="47"/>
      <c r="D104" s="47"/>
      <c r="E104" s="48"/>
      <c r="F104" s="48"/>
      <c r="G104" s="48"/>
      <c r="H104" s="49"/>
      <c r="I104" s="48"/>
      <c r="J104" s="47"/>
      <c r="K104" s="97"/>
      <c r="L104" s="50"/>
      <c r="M104" s="51"/>
      <c r="N104" s="50"/>
      <c r="O104" s="51">
        <f t="shared" si="1"/>
        <v>0</v>
      </c>
      <c r="P104" s="53"/>
      <c r="Q104" s="53"/>
    </row>
    <row r="105" spans="2:17" x14ac:dyDescent="0.5">
      <c r="B105" s="46"/>
      <c r="C105" s="47"/>
      <c r="D105" s="47"/>
      <c r="E105" s="48"/>
      <c r="F105" s="48"/>
      <c r="G105" s="48"/>
      <c r="H105" s="49"/>
      <c r="I105" s="48"/>
      <c r="J105" s="47"/>
      <c r="K105" s="97"/>
      <c r="L105" s="50"/>
      <c r="M105" s="51"/>
      <c r="N105" s="50"/>
      <c r="O105" s="51">
        <f t="shared" si="1"/>
        <v>0</v>
      </c>
      <c r="P105" s="53"/>
      <c r="Q105" s="53"/>
    </row>
    <row r="106" spans="2:17" x14ac:dyDescent="0.5">
      <c r="B106" s="46"/>
      <c r="C106" s="47"/>
      <c r="D106" s="47"/>
      <c r="E106" s="48"/>
      <c r="F106" s="48"/>
      <c r="G106" s="48"/>
      <c r="H106" s="49"/>
      <c r="I106" s="48"/>
      <c r="J106" s="47"/>
      <c r="K106" s="97"/>
      <c r="L106" s="50"/>
      <c r="M106" s="51"/>
      <c r="N106" s="50"/>
      <c r="O106" s="51">
        <f t="shared" si="1"/>
        <v>0</v>
      </c>
      <c r="P106" s="53"/>
      <c r="Q106" s="53"/>
    </row>
    <row r="107" spans="2:17" x14ac:dyDescent="0.5">
      <c r="B107" s="46"/>
      <c r="C107" s="47"/>
      <c r="D107" s="47"/>
      <c r="E107" s="48"/>
      <c r="F107" s="48"/>
      <c r="G107" s="48"/>
      <c r="H107" s="49"/>
      <c r="I107" s="48"/>
      <c r="J107" s="47"/>
      <c r="K107" s="97"/>
      <c r="L107" s="50"/>
      <c r="M107" s="51"/>
      <c r="N107" s="50"/>
      <c r="O107" s="51">
        <f t="shared" si="1"/>
        <v>0</v>
      </c>
      <c r="P107" s="53"/>
      <c r="Q107" s="53"/>
    </row>
    <row r="108" spans="2:17" x14ac:dyDescent="0.5">
      <c r="B108" s="46"/>
      <c r="C108" s="47"/>
      <c r="D108" s="47"/>
      <c r="E108" s="48"/>
      <c r="F108" s="48"/>
      <c r="G108" s="48"/>
      <c r="H108" s="49"/>
      <c r="I108" s="48"/>
      <c r="J108" s="47"/>
      <c r="K108" s="97"/>
      <c r="L108" s="50"/>
      <c r="M108" s="51"/>
      <c r="N108" s="50"/>
      <c r="O108" s="51">
        <f t="shared" si="1"/>
        <v>0</v>
      </c>
      <c r="P108" s="53"/>
      <c r="Q108" s="53"/>
    </row>
    <row r="109" spans="2:17" x14ac:dyDescent="0.5">
      <c r="B109" s="46"/>
      <c r="C109" s="47"/>
      <c r="D109" s="47"/>
      <c r="E109" s="48"/>
      <c r="F109" s="48"/>
      <c r="G109" s="48"/>
      <c r="H109" s="49"/>
      <c r="I109" s="48"/>
      <c r="J109" s="47"/>
      <c r="K109" s="97"/>
      <c r="L109" s="50"/>
      <c r="M109" s="51"/>
      <c r="N109" s="50"/>
      <c r="O109" s="51">
        <f t="shared" si="1"/>
        <v>0</v>
      </c>
      <c r="P109" s="53"/>
      <c r="Q109" s="53"/>
    </row>
    <row r="110" spans="2:17" x14ac:dyDescent="0.5">
      <c r="B110" s="46"/>
      <c r="C110" s="47"/>
      <c r="D110" s="47"/>
      <c r="E110" s="48"/>
      <c r="F110" s="48"/>
      <c r="G110" s="48"/>
      <c r="H110" s="49"/>
      <c r="I110" s="48"/>
      <c r="J110" s="47"/>
      <c r="K110" s="97"/>
      <c r="L110" s="50"/>
      <c r="M110" s="51"/>
      <c r="N110" s="50"/>
      <c r="O110" s="51">
        <f t="shared" si="1"/>
        <v>0</v>
      </c>
      <c r="P110" s="53"/>
      <c r="Q110" s="53"/>
    </row>
    <row r="111" spans="2:17" x14ac:dyDescent="0.5">
      <c r="B111" s="46"/>
      <c r="C111" s="47"/>
      <c r="D111" s="47"/>
      <c r="E111" s="48"/>
      <c r="F111" s="48"/>
      <c r="G111" s="48"/>
      <c r="H111" s="49"/>
      <c r="I111" s="48"/>
      <c r="J111" s="47"/>
      <c r="K111" s="97"/>
      <c r="L111" s="50"/>
      <c r="M111" s="51"/>
      <c r="N111" s="50"/>
      <c r="O111" s="51">
        <f t="shared" si="1"/>
        <v>0</v>
      </c>
      <c r="P111" s="53"/>
      <c r="Q111" s="53"/>
    </row>
    <row r="112" spans="2:17" x14ac:dyDescent="0.5">
      <c r="B112" s="46"/>
      <c r="C112" s="47"/>
      <c r="D112" s="47"/>
      <c r="E112" s="48"/>
      <c r="F112" s="48"/>
      <c r="G112" s="48"/>
      <c r="H112" s="49"/>
      <c r="I112" s="48"/>
      <c r="J112" s="47"/>
      <c r="K112" s="97"/>
      <c r="L112" s="50"/>
      <c r="M112" s="51"/>
      <c r="N112" s="50"/>
      <c r="O112" s="51">
        <f t="shared" si="1"/>
        <v>0</v>
      </c>
      <c r="P112" s="53"/>
      <c r="Q112" s="53"/>
    </row>
    <row r="113" spans="2:17" x14ac:dyDescent="0.5">
      <c r="B113" s="46"/>
      <c r="C113" s="47"/>
      <c r="D113" s="47"/>
      <c r="E113" s="48"/>
      <c r="F113" s="48"/>
      <c r="G113" s="48"/>
      <c r="H113" s="49"/>
      <c r="I113" s="48"/>
      <c r="J113" s="47"/>
      <c r="K113" s="97"/>
      <c r="L113" s="50"/>
      <c r="M113" s="51"/>
      <c r="N113" s="50"/>
      <c r="O113" s="51">
        <f t="shared" si="1"/>
        <v>0</v>
      </c>
      <c r="P113" s="53"/>
      <c r="Q113" s="53"/>
    </row>
    <row r="114" spans="2:17" x14ac:dyDescent="0.5">
      <c r="B114" s="46"/>
      <c r="C114" s="47"/>
      <c r="D114" s="47"/>
      <c r="E114" s="48"/>
      <c r="F114" s="48"/>
      <c r="G114" s="48"/>
      <c r="H114" s="49"/>
      <c r="I114" s="48"/>
      <c r="J114" s="47"/>
      <c r="K114" s="97"/>
      <c r="L114" s="50"/>
      <c r="M114" s="51"/>
      <c r="N114" s="50"/>
      <c r="O114" s="51">
        <f t="shared" si="1"/>
        <v>0</v>
      </c>
      <c r="P114" s="53"/>
      <c r="Q114" s="53"/>
    </row>
    <row r="115" spans="2:17" x14ac:dyDescent="0.5">
      <c r="B115" s="46"/>
      <c r="C115" s="47"/>
      <c r="D115" s="47"/>
      <c r="E115" s="48"/>
      <c r="F115" s="48"/>
      <c r="G115" s="48"/>
      <c r="H115" s="49"/>
      <c r="I115" s="48"/>
      <c r="J115" s="47"/>
      <c r="K115" s="97"/>
      <c r="L115" s="50"/>
      <c r="M115" s="51"/>
      <c r="N115" s="50"/>
      <c r="O115" s="51">
        <f t="shared" si="1"/>
        <v>0</v>
      </c>
      <c r="P115" s="53"/>
      <c r="Q115" s="53"/>
    </row>
    <row r="116" spans="2:17" x14ac:dyDescent="0.5">
      <c r="B116" s="46"/>
      <c r="C116" s="47"/>
      <c r="D116" s="47"/>
      <c r="E116" s="48"/>
      <c r="F116" s="48"/>
      <c r="G116" s="48"/>
      <c r="H116" s="49"/>
      <c r="I116" s="48"/>
      <c r="J116" s="47"/>
      <c r="K116" s="97"/>
      <c r="L116" s="50"/>
      <c r="M116" s="51"/>
      <c r="N116" s="50"/>
      <c r="O116" s="51">
        <f t="shared" si="1"/>
        <v>0</v>
      </c>
      <c r="P116" s="53"/>
      <c r="Q116" s="53"/>
    </row>
    <row r="117" spans="2:17" x14ac:dyDescent="0.5">
      <c r="B117" s="46"/>
      <c r="C117" s="47"/>
      <c r="D117" s="47"/>
      <c r="E117" s="48"/>
      <c r="F117" s="48"/>
      <c r="G117" s="48"/>
      <c r="H117" s="49"/>
      <c r="I117" s="48"/>
      <c r="J117" s="47"/>
      <c r="K117" s="97"/>
      <c r="L117" s="50"/>
      <c r="M117" s="51"/>
      <c r="N117" s="50"/>
      <c r="O117" s="51">
        <f t="shared" si="1"/>
        <v>0</v>
      </c>
      <c r="P117" s="53"/>
      <c r="Q117" s="53"/>
    </row>
    <row r="118" spans="2:17" x14ac:dyDescent="0.5">
      <c r="B118" s="46"/>
      <c r="C118" s="47"/>
      <c r="D118" s="47"/>
      <c r="E118" s="48"/>
      <c r="F118" s="48"/>
      <c r="G118" s="48"/>
      <c r="H118" s="49"/>
      <c r="I118" s="48"/>
      <c r="J118" s="47"/>
      <c r="K118" s="97"/>
      <c r="L118" s="50"/>
      <c r="M118" s="51"/>
      <c r="N118" s="50"/>
      <c r="O118" s="51">
        <f t="shared" si="1"/>
        <v>0</v>
      </c>
      <c r="P118" s="53"/>
      <c r="Q118" s="53"/>
    </row>
    <row r="119" spans="2:17" x14ac:dyDescent="0.5">
      <c r="B119" s="46"/>
      <c r="C119" s="47"/>
      <c r="D119" s="47"/>
      <c r="E119" s="48"/>
      <c r="F119" s="48"/>
      <c r="G119" s="48"/>
      <c r="H119" s="49"/>
      <c r="I119" s="48"/>
      <c r="J119" s="47"/>
      <c r="K119" s="97"/>
      <c r="L119" s="50"/>
      <c r="M119" s="51"/>
      <c r="N119" s="50"/>
      <c r="O119" s="51">
        <f t="shared" si="1"/>
        <v>0</v>
      </c>
      <c r="P119" s="53"/>
      <c r="Q119" s="53"/>
    </row>
    <row r="120" spans="2:17" x14ac:dyDescent="0.5">
      <c r="B120" s="46"/>
      <c r="C120" s="47"/>
      <c r="D120" s="47"/>
      <c r="E120" s="48"/>
      <c r="F120" s="48"/>
      <c r="G120" s="48"/>
      <c r="H120" s="49"/>
      <c r="I120" s="48"/>
      <c r="J120" s="47"/>
      <c r="K120" s="97"/>
      <c r="L120" s="50"/>
      <c r="M120" s="51"/>
      <c r="N120" s="50"/>
      <c r="O120" s="51">
        <f t="shared" si="1"/>
        <v>0</v>
      </c>
      <c r="P120" s="53"/>
      <c r="Q120" s="53"/>
    </row>
    <row r="121" spans="2:17" x14ac:dyDescent="0.5">
      <c r="B121" s="46"/>
      <c r="C121" s="47"/>
      <c r="D121" s="47"/>
      <c r="E121" s="48"/>
      <c r="F121" s="48"/>
      <c r="G121" s="48"/>
      <c r="H121" s="49"/>
      <c r="I121" s="48"/>
      <c r="J121" s="47"/>
      <c r="K121" s="97"/>
      <c r="L121" s="50"/>
      <c r="M121" s="51"/>
      <c r="N121" s="50"/>
      <c r="O121" s="51">
        <f t="shared" si="1"/>
        <v>0</v>
      </c>
      <c r="P121" s="53"/>
      <c r="Q121" s="53"/>
    </row>
    <row r="122" spans="2:17" x14ac:dyDescent="0.5">
      <c r="B122" s="46"/>
      <c r="C122" s="47"/>
      <c r="D122" s="47"/>
      <c r="E122" s="48"/>
      <c r="F122" s="48"/>
      <c r="G122" s="48"/>
      <c r="H122" s="49"/>
      <c r="I122" s="48"/>
      <c r="J122" s="47"/>
      <c r="K122" s="97"/>
      <c r="L122" s="50"/>
      <c r="M122" s="51"/>
      <c r="N122" s="50"/>
      <c r="O122" s="51">
        <f t="shared" si="1"/>
        <v>0</v>
      </c>
      <c r="P122" s="53"/>
      <c r="Q122" s="53"/>
    </row>
    <row r="123" spans="2:17" x14ac:dyDescent="0.5">
      <c r="B123" s="46"/>
      <c r="C123" s="47"/>
      <c r="D123" s="47"/>
      <c r="E123" s="48"/>
      <c r="F123" s="48"/>
      <c r="G123" s="48"/>
      <c r="H123" s="49"/>
      <c r="I123" s="48"/>
      <c r="J123" s="47"/>
      <c r="K123" s="97"/>
      <c r="L123" s="50"/>
      <c r="M123" s="51"/>
      <c r="N123" s="50"/>
      <c r="O123" s="51">
        <f t="shared" si="1"/>
        <v>0</v>
      </c>
      <c r="P123" s="53"/>
      <c r="Q123" s="53"/>
    </row>
    <row r="124" spans="2:17" x14ac:dyDescent="0.5">
      <c r="B124" s="46"/>
      <c r="C124" s="47"/>
      <c r="D124" s="47"/>
      <c r="E124" s="48"/>
      <c r="F124" s="48"/>
      <c r="G124" s="48"/>
      <c r="H124" s="49"/>
      <c r="I124" s="48"/>
      <c r="J124" s="47"/>
      <c r="K124" s="97"/>
      <c r="L124" s="50"/>
      <c r="M124" s="51"/>
      <c r="N124" s="50"/>
      <c r="O124" s="51">
        <f t="shared" si="1"/>
        <v>0</v>
      </c>
      <c r="P124" s="53"/>
      <c r="Q124" s="53"/>
    </row>
    <row r="125" spans="2:17" x14ac:dyDescent="0.5">
      <c r="B125" s="46"/>
      <c r="C125" s="47"/>
      <c r="D125" s="47"/>
      <c r="E125" s="48"/>
      <c r="F125" s="48"/>
      <c r="G125" s="48"/>
      <c r="H125" s="49"/>
      <c r="I125" s="48"/>
      <c r="J125" s="47"/>
      <c r="K125" s="97"/>
      <c r="L125" s="50"/>
      <c r="M125" s="51"/>
      <c r="N125" s="50"/>
      <c r="O125" s="51">
        <f t="shared" si="1"/>
        <v>0</v>
      </c>
      <c r="P125" s="53"/>
      <c r="Q125" s="53"/>
    </row>
    <row r="126" spans="2:17" x14ac:dyDescent="0.5">
      <c r="B126" s="46"/>
      <c r="C126" s="47"/>
      <c r="D126" s="47"/>
      <c r="E126" s="48"/>
      <c r="F126" s="48"/>
      <c r="G126" s="48"/>
      <c r="H126" s="49"/>
      <c r="I126" s="48"/>
      <c r="J126" s="47"/>
      <c r="K126" s="97"/>
      <c r="L126" s="50"/>
      <c r="M126" s="51"/>
      <c r="N126" s="50"/>
      <c r="O126" s="51">
        <f t="shared" si="1"/>
        <v>0</v>
      </c>
      <c r="P126" s="53"/>
      <c r="Q126" s="53"/>
    </row>
    <row r="127" spans="2:17" x14ac:dyDescent="0.5">
      <c r="B127" s="46"/>
      <c r="C127" s="47"/>
      <c r="D127" s="47"/>
      <c r="E127" s="48"/>
      <c r="F127" s="48"/>
      <c r="G127" s="48"/>
      <c r="H127" s="49"/>
      <c r="I127" s="48"/>
      <c r="J127" s="47"/>
      <c r="K127" s="97"/>
      <c r="L127" s="50"/>
      <c r="M127" s="51"/>
      <c r="N127" s="50"/>
      <c r="O127" s="51">
        <f t="shared" si="1"/>
        <v>0</v>
      </c>
      <c r="P127" s="53"/>
      <c r="Q127" s="53"/>
    </row>
    <row r="128" spans="2:17" x14ac:dyDescent="0.5">
      <c r="B128" s="46"/>
      <c r="C128" s="47"/>
      <c r="D128" s="47"/>
      <c r="E128" s="48"/>
      <c r="F128" s="48"/>
      <c r="G128" s="48"/>
      <c r="H128" s="49"/>
      <c r="I128" s="48"/>
      <c r="J128" s="47"/>
      <c r="K128" s="97"/>
      <c r="L128" s="50"/>
      <c r="M128" s="51"/>
      <c r="N128" s="50"/>
      <c r="O128" s="51">
        <f t="shared" si="1"/>
        <v>0</v>
      </c>
      <c r="P128" s="53"/>
      <c r="Q128" s="53"/>
    </row>
    <row r="129" spans="2:17" x14ac:dyDescent="0.5">
      <c r="B129" s="46"/>
      <c r="C129" s="47"/>
      <c r="D129" s="47"/>
      <c r="E129" s="48"/>
      <c r="F129" s="48"/>
      <c r="G129" s="48"/>
      <c r="H129" s="49"/>
      <c r="I129" s="48"/>
      <c r="J129" s="47"/>
      <c r="K129" s="97"/>
      <c r="L129" s="50"/>
      <c r="M129" s="51"/>
      <c r="N129" s="50"/>
      <c r="O129" s="51">
        <f t="shared" si="1"/>
        <v>0</v>
      </c>
      <c r="P129" s="53"/>
      <c r="Q129" s="53"/>
    </row>
    <row r="130" spans="2:17" x14ac:dyDescent="0.5">
      <c r="B130" s="46"/>
      <c r="C130" s="47"/>
      <c r="D130" s="47"/>
      <c r="E130" s="48"/>
      <c r="F130" s="48"/>
      <c r="G130" s="48"/>
      <c r="H130" s="49"/>
      <c r="I130" s="48"/>
      <c r="J130" s="47"/>
      <c r="K130" s="97"/>
      <c r="L130" s="50"/>
      <c r="M130" s="51"/>
      <c r="N130" s="50"/>
      <c r="O130" s="51">
        <f t="shared" si="1"/>
        <v>0</v>
      </c>
      <c r="P130" s="53"/>
      <c r="Q130" s="53"/>
    </row>
    <row r="131" spans="2:17" x14ac:dyDescent="0.5">
      <c r="B131" s="46"/>
      <c r="C131" s="47"/>
      <c r="D131" s="47"/>
      <c r="E131" s="48"/>
      <c r="F131" s="48"/>
      <c r="G131" s="48"/>
      <c r="H131" s="49"/>
      <c r="I131" s="48"/>
      <c r="J131" s="47"/>
      <c r="K131" s="97"/>
      <c r="L131" s="50"/>
      <c r="M131" s="51"/>
      <c r="N131" s="50"/>
      <c r="O131" s="51">
        <f t="shared" si="1"/>
        <v>0</v>
      </c>
      <c r="P131" s="53"/>
      <c r="Q131" s="53"/>
    </row>
    <row r="132" spans="2:17" x14ac:dyDescent="0.5">
      <c r="B132" s="46"/>
      <c r="C132" s="47"/>
      <c r="D132" s="47"/>
      <c r="E132" s="48"/>
      <c r="F132" s="48"/>
      <c r="G132" s="48"/>
      <c r="H132" s="49"/>
      <c r="I132" s="48"/>
      <c r="J132" s="47"/>
      <c r="K132" s="97"/>
      <c r="L132" s="50"/>
      <c r="M132" s="51"/>
      <c r="N132" s="50"/>
      <c r="O132" s="51">
        <f t="shared" ref="O132:O195" si="2">K132+L132+M132-N132</f>
        <v>0</v>
      </c>
      <c r="P132" s="53"/>
      <c r="Q132" s="53"/>
    </row>
    <row r="133" spans="2:17" x14ac:dyDescent="0.5">
      <c r="B133" s="46"/>
      <c r="C133" s="47"/>
      <c r="D133" s="47"/>
      <c r="E133" s="48"/>
      <c r="F133" s="48"/>
      <c r="G133" s="48"/>
      <c r="H133" s="49"/>
      <c r="I133" s="48"/>
      <c r="J133" s="47"/>
      <c r="K133" s="97"/>
      <c r="L133" s="50"/>
      <c r="M133" s="51"/>
      <c r="N133" s="50"/>
      <c r="O133" s="51">
        <f t="shared" si="2"/>
        <v>0</v>
      </c>
      <c r="P133" s="53"/>
      <c r="Q133" s="53"/>
    </row>
    <row r="134" spans="2:17" x14ac:dyDescent="0.5">
      <c r="B134" s="46"/>
      <c r="C134" s="47"/>
      <c r="D134" s="47"/>
      <c r="E134" s="48"/>
      <c r="F134" s="48"/>
      <c r="G134" s="48"/>
      <c r="H134" s="49"/>
      <c r="I134" s="48"/>
      <c r="J134" s="47"/>
      <c r="K134" s="97"/>
      <c r="L134" s="50"/>
      <c r="M134" s="51"/>
      <c r="N134" s="50"/>
      <c r="O134" s="51">
        <f t="shared" si="2"/>
        <v>0</v>
      </c>
      <c r="P134" s="53"/>
      <c r="Q134" s="53"/>
    </row>
    <row r="135" spans="2:17" x14ac:dyDescent="0.5">
      <c r="B135" s="46"/>
      <c r="C135" s="47"/>
      <c r="D135" s="47"/>
      <c r="E135" s="48"/>
      <c r="F135" s="48"/>
      <c r="G135" s="48"/>
      <c r="H135" s="49"/>
      <c r="I135" s="48"/>
      <c r="J135" s="47"/>
      <c r="K135" s="97"/>
      <c r="L135" s="50"/>
      <c r="M135" s="51"/>
      <c r="N135" s="50"/>
      <c r="O135" s="51">
        <f t="shared" si="2"/>
        <v>0</v>
      </c>
      <c r="P135" s="53"/>
      <c r="Q135" s="53"/>
    </row>
    <row r="136" spans="2:17" x14ac:dyDescent="0.5">
      <c r="B136" s="46"/>
      <c r="C136" s="47"/>
      <c r="D136" s="47"/>
      <c r="E136" s="48"/>
      <c r="F136" s="48"/>
      <c r="G136" s="48"/>
      <c r="H136" s="49"/>
      <c r="I136" s="48"/>
      <c r="J136" s="47"/>
      <c r="K136" s="97"/>
      <c r="L136" s="50"/>
      <c r="M136" s="51"/>
      <c r="N136" s="50"/>
      <c r="O136" s="51">
        <f t="shared" si="2"/>
        <v>0</v>
      </c>
      <c r="P136" s="53"/>
      <c r="Q136" s="53"/>
    </row>
    <row r="137" spans="2:17" x14ac:dyDescent="0.5">
      <c r="B137" s="46"/>
      <c r="C137" s="47"/>
      <c r="D137" s="47"/>
      <c r="E137" s="48"/>
      <c r="F137" s="48"/>
      <c r="G137" s="48"/>
      <c r="H137" s="49"/>
      <c r="I137" s="48"/>
      <c r="J137" s="47"/>
      <c r="K137" s="97"/>
      <c r="L137" s="50"/>
      <c r="M137" s="51"/>
      <c r="N137" s="50"/>
      <c r="O137" s="51">
        <f t="shared" si="2"/>
        <v>0</v>
      </c>
      <c r="P137" s="53"/>
      <c r="Q137" s="53"/>
    </row>
    <row r="138" spans="2:17" x14ac:dyDescent="0.5">
      <c r="B138" s="46"/>
      <c r="C138" s="47"/>
      <c r="D138" s="47"/>
      <c r="E138" s="48"/>
      <c r="F138" s="48"/>
      <c r="G138" s="48"/>
      <c r="H138" s="49"/>
      <c r="I138" s="48"/>
      <c r="J138" s="47"/>
      <c r="K138" s="97"/>
      <c r="L138" s="50"/>
      <c r="M138" s="51"/>
      <c r="N138" s="50"/>
      <c r="O138" s="51">
        <f t="shared" si="2"/>
        <v>0</v>
      </c>
      <c r="P138" s="53"/>
      <c r="Q138" s="53"/>
    </row>
    <row r="139" spans="2:17" x14ac:dyDescent="0.5">
      <c r="B139" s="46"/>
      <c r="C139" s="47"/>
      <c r="D139" s="47"/>
      <c r="E139" s="48"/>
      <c r="F139" s="48"/>
      <c r="G139" s="48"/>
      <c r="H139" s="49"/>
      <c r="I139" s="48"/>
      <c r="J139" s="47"/>
      <c r="K139" s="97"/>
      <c r="L139" s="50"/>
      <c r="M139" s="51"/>
      <c r="N139" s="50"/>
      <c r="O139" s="51">
        <f t="shared" si="2"/>
        <v>0</v>
      </c>
      <c r="P139" s="53"/>
      <c r="Q139" s="53"/>
    </row>
    <row r="140" spans="2:17" x14ac:dyDescent="0.5">
      <c r="B140" s="46"/>
      <c r="C140" s="47"/>
      <c r="D140" s="47"/>
      <c r="E140" s="48"/>
      <c r="F140" s="48"/>
      <c r="G140" s="48"/>
      <c r="H140" s="49"/>
      <c r="I140" s="48"/>
      <c r="J140" s="47"/>
      <c r="K140" s="97"/>
      <c r="L140" s="50"/>
      <c r="M140" s="51"/>
      <c r="N140" s="50"/>
      <c r="O140" s="51">
        <f t="shared" si="2"/>
        <v>0</v>
      </c>
      <c r="P140" s="53"/>
      <c r="Q140" s="53"/>
    </row>
    <row r="141" spans="2:17" x14ac:dyDescent="0.5">
      <c r="B141" s="46"/>
      <c r="C141" s="47"/>
      <c r="D141" s="47"/>
      <c r="E141" s="48"/>
      <c r="F141" s="48"/>
      <c r="G141" s="48"/>
      <c r="H141" s="49"/>
      <c r="I141" s="48"/>
      <c r="J141" s="47"/>
      <c r="K141" s="97"/>
      <c r="L141" s="50"/>
      <c r="M141" s="51"/>
      <c r="N141" s="50"/>
      <c r="O141" s="51">
        <f t="shared" si="2"/>
        <v>0</v>
      </c>
      <c r="P141" s="53"/>
      <c r="Q141" s="53"/>
    </row>
    <row r="142" spans="2:17" x14ac:dyDescent="0.5">
      <c r="B142" s="46"/>
      <c r="C142" s="47"/>
      <c r="D142" s="47"/>
      <c r="E142" s="48"/>
      <c r="F142" s="48"/>
      <c r="G142" s="48"/>
      <c r="H142" s="49"/>
      <c r="I142" s="48"/>
      <c r="J142" s="47"/>
      <c r="K142" s="97"/>
      <c r="L142" s="50"/>
      <c r="M142" s="51"/>
      <c r="N142" s="50"/>
      <c r="O142" s="51">
        <f t="shared" si="2"/>
        <v>0</v>
      </c>
      <c r="P142" s="53"/>
      <c r="Q142" s="53"/>
    </row>
    <row r="143" spans="2:17" x14ac:dyDescent="0.5">
      <c r="B143" s="46"/>
      <c r="C143" s="47"/>
      <c r="D143" s="47"/>
      <c r="E143" s="48"/>
      <c r="F143" s="48"/>
      <c r="G143" s="48"/>
      <c r="H143" s="49"/>
      <c r="I143" s="48"/>
      <c r="J143" s="47"/>
      <c r="K143" s="97"/>
      <c r="L143" s="50"/>
      <c r="M143" s="51"/>
      <c r="N143" s="50"/>
      <c r="O143" s="51">
        <f t="shared" si="2"/>
        <v>0</v>
      </c>
      <c r="P143" s="53"/>
      <c r="Q143" s="53"/>
    </row>
    <row r="144" spans="2:17" x14ac:dyDescent="0.5">
      <c r="B144" s="46"/>
      <c r="C144" s="47"/>
      <c r="D144" s="47"/>
      <c r="E144" s="48"/>
      <c r="F144" s="48"/>
      <c r="G144" s="48"/>
      <c r="H144" s="49"/>
      <c r="I144" s="48"/>
      <c r="J144" s="47"/>
      <c r="K144" s="97"/>
      <c r="L144" s="50"/>
      <c r="M144" s="51"/>
      <c r="N144" s="50"/>
      <c r="O144" s="51">
        <f t="shared" si="2"/>
        <v>0</v>
      </c>
      <c r="P144" s="53"/>
      <c r="Q144" s="53"/>
    </row>
    <row r="145" spans="2:17" x14ac:dyDescent="0.5">
      <c r="B145" s="46"/>
      <c r="C145" s="47"/>
      <c r="D145" s="47"/>
      <c r="E145" s="48"/>
      <c r="F145" s="48"/>
      <c r="G145" s="48"/>
      <c r="H145" s="49"/>
      <c r="I145" s="48"/>
      <c r="J145" s="47"/>
      <c r="K145" s="97"/>
      <c r="L145" s="50"/>
      <c r="M145" s="51"/>
      <c r="N145" s="50"/>
      <c r="O145" s="51">
        <f t="shared" si="2"/>
        <v>0</v>
      </c>
      <c r="P145" s="53"/>
      <c r="Q145" s="53"/>
    </row>
    <row r="146" spans="2:17" x14ac:dyDescent="0.5">
      <c r="B146" s="46"/>
      <c r="C146" s="47"/>
      <c r="D146" s="47"/>
      <c r="E146" s="48"/>
      <c r="F146" s="48"/>
      <c r="G146" s="48"/>
      <c r="H146" s="49"/>
      <c r="I146" s="48"/>
      <c r="J146" s="47"/>
      <c r="K146" s="97"/>
      <c r="L146" s="50"/>
      <c r="M146" s="51"/>
      <c r="N146" s="50"/>
      <c r="O146" s="51">
        <f t="shared" si="2"/>
        <v>0</v>
      </c>
      <c r="P146" s="53"/>
      <c r="Q146" s="53"/>
    </row>
    <row r="147" spans="2:17" x14ac:dyDescent="0.5">
      <c r="B147" s="46"/>
      <c r="C147" s="47"/>
      <c r="D147" s="47"/>
      <c r="E147" s="48"/>
      <c r="F147" s="48"/>
      <c r="G147" s="48"/>
      <c r="H147" s="49"/>
      <c r="I147" s="48"/>
      <c r="J147" s="47"/>
      <c r="K147" s="97"/>
      <c r="L147" s="50"/>
      <c r="M147" s="51"/>
      <c r="N147" s="50"/>
      <c r="O147" s="51">
        <f t="shared" si="2"/>
        <v>0</v>
      </c>
      <c r="P147" s="53"/>
      <c r="Q147" s="53"/>
    </row>
    <row r="148" spans="2:17" x14ac:dyDescent="0.5">
      <c r="B148" s="46"/>
      <c r="C148" s="47"/>
      <c r="D148" s="47"/>
      <c r="E148" s="48"/>
      <c r="F148" s="48"/>
      <c r="G148" s="48"/>
      <c r="H148" s="49"/>
      <c r="I148" s="48"/>
      <c r="J148" s="47"/>
      <c r="K148" s="97"/>
      <c r="L148" s="50"/>
      <c r="M148" s="51"/>
      <c r="N148" s="50"/>
      <c r="O148" s="51">
        <f t="shared" si="2"/>
        <v>0</v>
      </c>
      <c r="P148" s="53"/>
      <c r="Q148" s="53"/>
    </row>
    <row r="149" spans="2:17" x14ac:dyDescent="0.5">
      <c r="B149" s="46"/>
      <c r="C149" s="47"/>
      <c r="D149" s="47"/>
      <c r="E149" s="48"/>
      <c r="F149" s="48"/>
      <c r="G149" s="48"/>
      <c r="H149" s="49"/>
      <c r="I149" s="48"/>
      <c r="J149" s="47"/>
      <c r="K149" s="97"/>
      <c r="L149" s="50"/>
      <c r="M149" s="51"/>
      <c r="N149" s="50"/>
      <c r="O149" s="51">
        <f t="shared" si="2"/>
        <v>0</v>
      </c>
      <c r="P149" s="53"/>
      <c r="Q149" s="53"/>
    </row>
    <row r="150" spans="2:17" x14ac:dyDescent="0.5">
      <c r="B150" s="46"/>
      <c r="C150" s="47"/>
      <c r="D150" s="47"/>
      <c r="E150" s="48"/>
      <c r="F150" s="48"/>
      <c r="G150" s="48"/>
      <c r="H150" s="49"/>
      <c r="I150" s="48"/>
      <c r="J150" s="47"/>
      <c r="K150" s="97"/>
      <c r="L150" s="50"/>
      <c r="M150" s="51"/>
      <c r="N150" s="50"/>
      <c r="O150" s="51">
        <f t="shared" si="2"/>
        <v>0</v>
      </c>
      <c r="P150" s="53"/>
      <c r="Q150" s="53"/>
    </row>
    <row r="151" spans="2:17" x14ac:dyDescent="0.5">
      <c r="B151" s="46"/>
      <c r="C151" s="47"/>
      <c r="D151" s="47"/>
      <c r="E151" s="48"/>
      <c r="F151" s="48"/>
      <c r="G151" s="48"/>
      <c r="H151" s="49"/>
      <c r="I151" s="48"/>
      <c r="J151" s="47"/>
      <c r="K151" s="97"/>
      <c r="L151" s="50"/>
      <c r="M151" s="51"/>
      <c r="N151" s="50"/>
      <c r="O151" s="51">
        <f t="shared" si="2"/>
        <v>0</v>
      </c>
      <c r="P151" s="53"/>
      <c r="Q151" s="53"/>
    </row>
    <row r="152" spans="2:17" x14ac:dyDescent="0.5">
      <c r="B152" s="46"/>
      <c r="C152" s="47"/>
      <c r="D152" s="47"/>
      <c r="E152" s="48"/>
      <c r="F152" s="48"/>
      <c r="G152" s="48"/>
      <c r="H152" s="49"/>
      <c r="I152" s="48"/>
      <c r="J152" s="47"/>
      <c r="K152" s="97"/>
      <c r="L152" s="50"/>
      <c r="M152" s="51"/>
      <c r="N152" s="50"/>
      <c r="O152" s="51">
        <f t="shared" si="2"/>
        <v>0</v>
      </c>
      <c r="P152" s="53"/>
      <c r="Q152" s="53"/>
    </row>
    <row r="153" spans="2:17" x14ac:dyDescent="0.5">
      <c r="B153" s="46"/>
      <c r="C153" s="47"/>
      <c r="D153" s="47"/>
      <c r="E153" s="48"/>
      <c r="F153" s="48"/>
      <c r="G153" s="48"/>
      <c r="H153" s="49"/>
      <c r="I153" s="48"/>
      <c r="J153" s="47"/>
      <c r="K153" s="97"/>
      <c r="L153" s="50"/>
      <c r="M153" s="51"/>
      <c r="N153" s="50"/>
      <c r="O153" s="51">
        <f t="shared" si="2"/>
        <v>0</v>
      </c>
      <c r="P153" s="53"/>
      <c r="Q153" s="53"/>
    </row>
    <row r="154" spans="2:17" x14ac:dyDescent="0.5">
      <c r="B154" s="46"/>
      <c r="C154" s="47"/>
      <c r="D154" s="47"/>
      <c r="E154" s="48"/>
      <c r="F154" s="48"/>
      <c r="G154" s="48"/>
      <c r="H154" s="49"/>
      <c r="I154" s="48"/>
      <c r="J154" s="47"/>
      <c r="K154" s="97"/>
      <c r="L154" s="50"/>
      <c r="M154" s="51"/>
      <c r="N154" s="50"/>
      <c r="O154" s="51">
        <f t="shared" si="2"/>
        <v>0</v>
      </c>
      <c r="P154" s="53"/>
      <c r="Q154" s="53"/>
    </row>
    <row r="155" spans="2:17" x14ac:dyDescent="0.5">
      <c r="B155" s="46"/>
      <c r="C155" s="47"/>
      <c r="D155" s="47"/>
      <c r="E155" s="48"/>
      <c r="F155" s="48"/>
      <c r="G155" s="48"/>
      <c r="H155" s="49"/>
      <c r="I155" s="48"/>
      <c r="J155" s="47"/>
      <c r="K155" s="97"/>
      <c r="L155" s="50"/>
      <c r="M155" s="51"/>
      <c r="N155" s="50"/>
      <c r="O155" s="51">
        <f t="shared" si="2"/>
        <v>0</v>
      </c>
      <c r="P155" s="53"/>
      <c r="Q155" s="53"/>
    </row>
    <row r="156" spans="2:17" x14ac:dyDescent="0.5">
      <c r="B156" s="46"/>
      <c r="C156" s="47"/>
      <c r="D156" s="47"/>
      <c r="E156" s="48"/>
      <c r="F156" s="48"/>
      <c r="G156" s="48"/>
      <c r="H156" s="49"/>
      <c r="I156" s="48"/>
      <c r="J156" s="47"/>
      <c r="K156" s="97"/>
      <c r="L156" s="50"/>
      <c r="M156" s="51"/>
      <c r="N156" s="50"/>
      <c r="O156" s="51">
        <f t="shared" si="2"/>
        <v>0</v>
      </c>
      <c r="P156" s="53"/>
      <c r="Q156" s="53"/>
    </row>
    <row r="157" spans="2:17" x14ac:dyDescent="0.5">
      <c r="B157" s="46"/>
      <c r="C157" s="47"/>
      <c r="D157" s="47"/>
      <c r="E157" s="48"/>
      <c r="F157" s="48"/>
      <c r="G157" s="48"/>
      <c r="H157" s="49"/>
      <c r="I157" s="48"/>
      <c r="J157" s="47"/>
      <c r="K157" s="97"/>
      <c r="L157" s="50"/>
      <c r="M157" s="51"/>
      <c r="N157" s="50"/>
      <c r="O157" s="51">
        <f t="shared" si="2"/>
        <v>0</v>
      </c>
      <c r="P157" s="53"/>
      <c r="Q157" s="53"/>
    </row>
    <row r="158" spans="2:17" x14ac:dyDescent="0.5">
      <c r="B158" s="46"/>
      <c r="C158" s="47"/>
      <c r="D158" s="47"/>
      <c r="E158" s="48"/>
      <c r="F158" s="48"/>
      <c r="G158" s="48"/>
      <c r="H158" s="49"/>
      <c r="I158" s="48"/>
      <c r="J158" s="47"/>
      <c r="K158" s="97"/>
      <c r="L158" s="50"/>
      <c r="M158" s="51"/>
      <c r="N158" s="50"/>
      <c r="O158" s="51">
        <f t="shared" si="2"/>
        <v>0</v>
      </c>
      <c r="P158" s="53"/>
      <c r="Q158" s="53"/>
    </row>
    <row r="159" spans="2:17" x14ac:dyDescent="0.5">
      <c r="B159" s="46"/>
      <c r="C159" s="47"/>
      <c r="D159" s="47"/>
      <c r="E159" s="48"/>
      <c r="F159" s="48"/>
      <c r="G159" s="48"/>
      <c r="H159" s="49"/>
      <c r="I159" s="48"/>
      <c r="J159" s="47"/>
      <c r="K159" s="97"/>
      <c r="L159" s="50"/>
      <c r="M159" s="51"/>
      <c r="N159" s="50"/>
      <c r="O159" s="51">
        <f t="shared" si="2"/>
        <v>0</v>
      </c>
      <c r="P159" s="53"/>
      <c r="Q159" s="53"/>
    </row>
    <row r="160" spans="2:17" x14ac:dyDescent="0.5">
      <c r="B160" s="46"/>
      <c r="C160" s="47"/>
      <c r="D160" s="47"/>
      <c r="E160" s="48"/>
      <c r="F160" s="48"/>
      <c r="G160" s="48"/>
      <c r="H160" s="49"/>
      <c r="I160" s="48"/>
      <c r="J160" s="47"/>
      <c r="K160" s="97"/>
      <c r="L160" s="50"/>
      <c r="M160" s="51"/>
      <c r="N160" s="50"/>
      <c r="O160" s="51">
        <f t="shared" si="2"/>
        <v>0</v>
      </c>
      <c r="P160" s="53"/>
      <c r="Q160" s="53"/>
    </row>
    <row r="161" spans="2:17" x14ac:dyDescent="0.5">
      <c r="B161" s="46"/>
      <c r="C161" s="47"/>
      <c r="D161" s="47"/>
      <c r="E161" s="48"/>
      <c r="F161" s="48"/>
      <c r="G161" s="48"/>
      <c r="H161" s="49"/>
      <c r="I161" s="48"/>
      <c r="J161" s="47"/>
      <c r="K161" s="97"/>
      <c r="L161" s="50"/>
      <c r="M161" s="51"/>
      <c r="N161" s="50"/>
      <c r="O161" s="51">
        <f t="shared" si="2"/>
        <v>0</v>
      </c>
      <c r="P161" s="53"/>
      <c r="Q161" s="53"/>
    </row>
    <row r="162" spans="2:17" x14ac:dyDescent="0.5">
      <c r="B162" s="46"/>
      <c r="C162" s="47"/>
      <c r="D162" s="47"/>
      <c r="E162" s="48"/>
      <c r="F162" s="48"/>
      <c r="G162" s="48"/>
      <c r="H162" s="49"/>
      <c r="I162" s="48"/>
      <c r="J162" s="47"/>
      <c r="K162" s="97"/>
      <c r="L162" s="50"/>
      <c r="M162" s="51"/>
      <c r="N162" s="50"/>
      <c r="O162" s="51">
        <f t="shared" si="2"/>
        <v>0</v>
      </c>
      <c r="P162" s="53"/>
      <c r="Q162" s="53"/>
    </row>
    <row r="163" spans="2:17" x14ac:dyDescent="0.5">
      <c r="B163" s="46"/>
      <c r="C163" s="47"/>
      <c r="D163" s="47"/>
      <c r="E163" s="48"/>
      <c r="F163" s="48"/>
      <c r="G163" s="48"/>
      <c r="H163" s="49"/>
      <c r="I163" s="48"/>
      <c r="J163" s="47"/>
      <c r="K163" s="97"/>
      <c r="L163" s="50"/>
      <c r="M163" s="51"/>
      <c r="N163" s="50"/>
      <c r="O163" s="51">
        <f t="shared" si="2"/>
        <v>0</v>
      </c>
      <c r="P163" s="53"/>
      <c r="Q163" s="53"/>
    </row>
    <row r="164" spans="2:17" x14ac:dyDescent="0.5">
      <c r="B164" s="46"/>
      <c r="C164" s="47"/>
      <c r="D164" s="47"/>
      <c r="E164" s="48"/>
      <c r="F164" s="48"/>
      <c r="G164" s="48"/>
      <c r="H164" s="49"/>
      <c r="I164" s="48"/>
      <c r="J164" s="47"/>
      <c r="K164" s="97"/>
      <c r="L164" s="50"/>
      <c r="M164" s="51"/>
      <c r="N164" s="50"/>
      <c r="O164" s="51">
        <f t="shared" si="2"/>
        <v>0</v>
      </c>
      <c r="P164" s="53"/>
      <c r="Q164" s="53"/>
    </row>
    <row r="165" spans="2:17" x14ac:dyDescent="0.5">
      <c r="B165" s="46"/>
      <c r="C165" s="47"/>
      <c r="D165" s="47"/>
      <c r="E165" s="48"/>
      <c r="F165" s="48"/>
      <c r="G165" s="48"/>
      <c r="H165" s="49"/>
      <c r="I165" s="48"/>
      <c r="J165" s="47"/>
      <c r="K165" s="97"/>
      <c r="L165" s="50"/>
      <c r="M165" s="51"/>
      <c r="N165" s="50"/>
      <c r="O165" s="51">
        <f t="shared" si="2"/>
        <v>0</v>
      </c>
      <c r="P165" s="53"/>
      <c r="Q165" s="53"/>
    </row>
    <row r="166" spans="2:17" x14ac:dyDescent="0.5">
      <c r="B166" s="46"/>
      <c r="C166" s="47"/>
      <c r="D166" s="47"/>
      <c r="E166" s="48"/>
      <c r="F166" s="48"/>
      <c r="G166" s="48"/>
      <c r="H166" s="49"/>
      <c r="I166" s="48"/>
      <c r="J166" s="47"/>
      <c r="K166" s="97"/>
      <c r="L166" s="50"/>
      <c r="M166" s="51"/>
      <c r="N166" s="50"/>
      <c r="O166" s="51">
        <f t="shared" si="2"/>
        <v>0</v>
      </c>
      <c r="P166" s="53"/>
      <c r="Q166" s="53"/>
    </row>
    <row r="167" spans="2:17" x14ac:dyDescent="0.5">
      <c r="B167" s="46"/>
      <c r="C167" s="47"/>
      <c r="D167" s="47"/>
      <c r="E167" s="48"/>
      <c r="F167" s="48"/>
      <c r="G167" s="48"/>
      <c r="H167" s="49"/>
      <c r="I167" s="48"/>
      <c r="J167" s="47"/>
      <c r="K167" s="97"/>
      <c r="L167" s="50"/>
      <c r="M167" s="51"/>
      <c r="N167" s="50"/>
      <c r="O167" s="51">
        <f t="shared" si="2"/>
        <v>0</v>
      </c>
      <c r="P167" s="53"/>
      <c r="Q167" s="53"/>
    </row>
    <row r="168" spans="2:17" x14ac:dyDescent="0.5">
      <c r="B168" s="46"/>
      <c r="C168" s="47"/>
      <c r="D168" s="47"/>
      <c r="E168" s="48"/>
      <c r="F168" s="48"/>
      <c r="G168" s="48"/>
      <c r="H168" s="49"/>
      <c r="I168" s="48"/>
      <c r="J168" s="47"/>
      <c r="K168" s="97"/>
      <c r="L168" s="50"/>
      <c r="M168" s="51"/>
      <c r="N168" s="50"/>
      <c r="O168" s="51">
        <f t="shared" si="2"/>
        <v>0</v>
      </c>
      <c r="P168" s="53"/>
      <c r="Q168" s="53"/>
    </row>
    <row r="169" spans="2:17" x14ac:dyDescent="0.5">
      <c r="B169" s="46"/>
      <c r="C169" s="47"/>
      <c r="D169" s="47"/>
      <c r="E169" s="48"/>
      <c r="F169" s="48"/>
      <c r="G169" s="48"/>
      <c r="H169" s="49"/>
      <c r="I169" s="48"/>
      <c r="J169" s="47"/>
      <c r="K169" s="97"/>
      <c r="L169" s="50"/>
      <c r="M169" s="51"/>
      <c r="N169" s="50"/>
      <c r="O169" s="51">
        <f t="shared" si="2"/>
        <v>0</v>
      </c>
      <c r="P169" s="53"/>
      <c r="Q169" s="53"/>
    </row>
    <row r="170" spans="2:17" x14ac:dyDescent="0.5">
      <c r="B170" s="46"/>
      <c r="C170" s="47"/>
      <c r="D170" s="47"/>
      <c r="E170" s="48"/>
      <c r="F170" s="48"/>
      <c r="G170" s="48"/>
      <c r="H170" s="49"/>
      <c r="I170" s="48"/>
      <c r="J170" s="47"/>
      <c r="K170" s="97"/>
      <c r="L170" s="50"/>
      <c r="M170" s="51"/>
      <c r="N170" s="50"/>
      <c r="O170" s="51">
        <f t="shared" si="2"/>
        <v>0</v>
      </c>
      <c r="P170" s="53"/>
      <c r="Q170" s="53"/>
    </row>
    <row r="171" spans="2:17" x14ac:dyDescent="0.5">
      <c r="B171" s="46"/>
      <c r="C171" s="47"/>
      <c r="D171" s="47"/>
      <c r="E171" s="48"/>
      <c r="F171" s="48"/>
      <c r="G171" s="48"/>
      <c r="H171" s="49"/>
      <c r="I171" s="48"/>
      <c r="J171" s="47"/>
      <c r="K171" s="97"/>
      <c r="L171" s="50"/>
      <c r="M171" s="51"/>
      <c r="N171" s="50"/>
      <c r="O171" s="51">
        <f t="shared" si="2"/>
        <v>0</v>
      </c>
      <c r="P171" s="53"/>
      <c r="Q171" s="53"/>
    </row>
    <row r="172" spans="2:17" x14ac:dyDescent="0.5">
      <c r="B172" s="46"/>
      <c r="C172" s="47"/>
      <c r="D172" s="47"/>
      <c r="E172" s="48"/>
      <c r="F172" s="48"/>
      <c r="G172" s="48"/>
      <c r="H172" s="49"/>
      <c r="I172" s="48"/>
      <c r="J172" s="47"/>
      <c r="K172" s="97"/>
      <c r="L172" s="50"/>
      <c r="M172" s="51"/>
      <c r="N172" s="50"/>
      <c r="O172" s="51">
        <f t="shared" si="2"/>
        <v>0</v>
      </c>
      <c r="P172" s="53"/>
      <c r="Q172" s="53"/>
    </row>
    <row r="173" spans="2:17" x14ac:dyDescent="0.5">
      <c r="B173" s="46"/>
      <c r="C173" s="47"/>
      <c r="D173" s="47"/>
      <c r="E173" s="48"/>
      <c r="F173" s="48"/>
      <c r="G173" s="48"/>
      <c r="H173" s="49"/>
      <c r="I173" s="48"/>
      <c r="J173" s="47"/>
      <c r="K173" s="97"/>
      <c r="L173" s="50"/>
      <c r="M173" s="51"/>
      <c r="N173" s="50"/>
      <c r="O173" s="51">
        <f t="shared" si="2"/>
        <v>0</v>
      </c>
      <c r="P173" s="53"/>
      <c r="Q173" s="53"/>
    </row>
    <row r="174" spans="2:17" x14ac:dyDescent="0.5">
      <c r="B174" s="46"/>
      <c r="C174" s="47"/>
      <c r="D174" s="47"/>
      <c r="E174" s="48"/>
      <c r="F174" s="48"/>
      <c r="G174" s="48"/>
      <c r="H174" s="49"/>
      <c r="I174" s="48"/>
      <c r="J174" s="47"/>
      <c r="K174" s="97"/>
      <c r="L174" s="50"/>
      <c r="M174" s="51"/>
      <c r="N174" s="50"/>
      <c r="O174" s="51">
        <f t="shared" si="2"/>
        <v>0</v>
      </c>
      <c r="P174" s="53"/>
      <c r="Q174" s="53"/>
    </row>
    <row r="175" spans="2:17" x14ac:dyDescent="0.5">
      <c r="B175" s="46"/>
      <c r="C175" s="47"/>
      <c r="D175" s="47"/>
      <c r="E175" s="48"/>
      <c r="F175" s="48"/>
      <c r="G175" s="48"/>
      <c r="H175" s="49"/>
      <c r="I175" s="48"/>
      <c r="J175" s="47"/>
      <c r="K175" s="97"/>
      <c r="L175" s="50"/>
      <c r="M175" s="51"/>
      <c r="N175" s="50"/>
      <c r="O175" s="51">
        <f t="shared" si="2"/>
        <v>0</v>
      </c>
      <c r="P175" s="53"/>
      <c r="Q175" s="53"/>
    </row>
    <row r="176" spans="2:17" x14ac:dyDescent="0.5">
      <c r="B176" s="46"/>
      <c r="C176" s="47"/>
      <c r="D176" s="47"/>
      <c r="E176" s="48"/>
      <c r="F176" s="48"/>
      <c r="G176" s="48"/>
      <c r="H176" s="49"/>
      <c r="I176" s="48"/>
      <c r="J176" s="47"/>
      <c r="K176" s="97"/>
      <c r="L176" s="50"/>
      <c r="M176" s="51"/>
      <c r="N176" s="50"/>
      <c r="O176" s="51">
        <f t="shared" si="2"/>
        <v>0</v>
      </c>
      <c r="P176" s="53"/>
      <c r="Q176" s="53"/>
    </row>
    <row r="177" spans="2:17" x14ac:dyDescent="0.5">
      <c r="B177" s="46"/>
      <c r="C177" s="47"/>
      <c r="D177" s="47"/>
      <c r="E177" s="48"/>
      <c r="F177" s="48"/>
      <c r="G177" s="48"/>
      <c r="H177" s="49"/>
      <c r="I177" s="48"/>
      <c r="J177" s="47"/>
      <c r="K177" s="97"/>
      <c r="L177" s="50"/>
      <c r="M177" s="51"/>
      <c r="N177" s="50"/>
      <c r="O177" s="51">
        <f t="shared" si="2"/>
        <v>0</v>
      </c>
      <c r="P177" s="53"/>
      <c r="Q177" s="53"/>
    </row>
    <row r="178" spans="2:17" x14ac:dyDescent="0.5">
      <c r="B178" s="46"/>
      <c r="C178" s="47"/>
      <c r="D178" s="47"/>
      <c r="E178" s="48"/>
      <c r="F178" s="48"/>
      <c r="G178" s="48"/>
      <c r="H178" s="49"/>
      <c r="I178" s="48"/>
      <c r="J178" s="47"/>
      <c r="K178" s="97"/>
      <c r="L178" s="50"/>
      <c r="M178" s="51"/>
      <c r="N178" s="50"/>
      <c r="O178" s="51">
        <f t="shared" si="2"/>
        <v>0</v>
      </c>
      <c r="P178" s="53"/>
      <c r="Q178" s="53"/>
    </row>
    <row r="179" spans="2:17" x14ac:dyDescent="0.5">
      <c r="B179" s="46"/>
      <c r="C179" s="47"/>
      <c r="D179" s="47"/>
      <c r="E179" s="48"/>
      <c r="F179" s="48"/>
      <c r="G179" s="48"/>
      <c r="H179" s="49"/>
      <c r="I179" s="48"/>
      <c r="J179" s="47"/>
      <c r="K179" s="97"/>
      <c r="L179" s="50"/>
      <c r="M179" s="51"/>
      <c r="N179" s="50"/>
      <c r="O179" s="51">
        <f t="shared" si="2"/>
        <v>0</v>
      </c>
      <c r="P179" s="53"/>
      <c r="Q179" s="53"/>
    </row>
    <row r="180" spans="2:17" x14ac:dyDescent="0.5">
      <c r="B180" s="46"/>
      <c r="C180" s="47"/>
      <c r="D180" s="47"/>
      <c r="E180" s="48"/>
      <c r="F180" s="48"/>
      <c r="G180" s="48"/>
      <c r="H180" s="49"/>
      <c r="I180" s="48"/>
      <c r="J180" s="47"/>
      <c r="K180" s="97"/>
      <c r="L180" s="50"/>
      <c r="M180" s="51"/>
      <c r="N180" s="50"/>
      <c r="O180" s="51">
        <f t="shared" si="2"/>
        <v>0</v>
      </c>
      <c r="P180" s="53"/>
      <c r="Q180" s="53"/>
    </row>
    <row r="181" spans="2:17" x14ac:dyDescent="0.5">
      <c r="B181" s="46"/>
      <c r="C181" s="47"/>
      <c r="D181" s="47"/>
      <c r="E181" s="48"/>
      <c r="F181" s="48"/>
      <c r="G181" s="48"/>
      <c r="H181" s="49"/>
      <c r="I181" s="48"/>
      <c r="J181" s="47"/>
      <c r="K181" s="97"/>
      <c r="L181" s="50"/>
      <c r="M181" s="51"/>
      <c r="N181" s="50"/>
      <c r="O181" s="51">
        <f t="shared" si="2"/>
        <v>0</v>
      </c>
      <c r="P181" s="53"/>
      <c r="Q181" s="53"/>
    </row>
    <row r="182" spans="2:17" x14ac:dyDescent="0.5">
      <c r="B182" s="46"/>
      <c r="C182" s="47"/>
      <c r="D182" s="47"/>
      <c r="E182" s="48"/>
      <c r="F182" s="48"/>
      <c r="G182" s="48"/>
      <c r="H182" s="49"/>
      <c r="I182" s="48"/>
      <c r="J182" s="47"/>
      <c r="K182" s="97"/>
      <c r="L182" s="50"/>
      <c r="M182" s="51"/>
      <c r="N182" s="50"/>
      <c r="O182" s="51">
        <f t="shared" si="2"/>
        <v>0</v>
      </c>
      <c r="P182" s="53"/>
      <c r="Q182" s="53"/>
    </row>
    <row r="183" spans="2:17" x14ac:dyDescent="0.5">
      <c r="B183" s="46"/>
      <c r="C183" s="47"/>
      <c r="D183" s="47"/>
      <c r="E183" s="48"/>
      <c r="F183" s="48"/>
      <c r="G183" s="48"/>
      <c r="H183" s="49"/>
      <c r="I183" s="48"/>
      <c r="J183" s="47"/>
      <c r="K183" s="97"/>
      <c r="L183" s="50"/>
      <c r="M183" s="51"/>
      <c r="N183" s="50"/>
      <c r="O183" s="51">
        <f t="shared" si="2"/>
        <v>0</v>
      </c>
      <c r="P183" s="53"/>
      <c r="Q183" s="53"/>
    </row>
    <row r="184" spans="2:17" x14ac:dyDescent="0.5">
      <c r="B184" s="46"/>
      <c r="C184" s="47"/>
      <c r="D184" s="47"/>
      <c r="E184" s="48"/>
      <c r="F184" s="48"/>
      <c r="G184" s="48"/>
      <c r="H184" s="49"/>
      <c r="I184" s="48"/>
      <c r="J184" s="47"/>
      <c r="K184" s="97"/>
      <c r="L184" s="50"/>
      <c r="M184" s="51"/>
      <c r="N184" s="50"/>
      <c r="O184" s="51">
        <f t="shared" si="2"/>
        <v>0</v>
      </c>
      <c r="P184" s="53"/>
      <c r="Q184" s="53"/>
    </row>
    <row r="185" spans="2:17" x14ac:dyDescent="0.5">
      <c r="B185" s="46"/>
      <c r="C185" s="47"/>
      <c r="D185" s="47"/>
      <c r="E185" s="48"/>
      <c r="F185" s="48"/>
      <c r="G185" s="48"/>
      <c r="H185" s="49"/>
      <c r="I185" s="48"/>
      <c r="J185" s="47"/>
      <c r="K185" s="97"/>
      <c r="L185" s="50"/>
      <c r="M185" s="51"/>
      <c r="N185" s="50"/>
      <c r="O185" s="51">
        <f t="shared" si="2"/>
        <v>0</v>
      </c>
      <c r="P185" s="53"/>
      <c r="Q185" s="53"/>
    </row>
    <row r="186" spans="2:17" x14ac:dyDescent="0.5">
      <c r="B186" s="46"/>
      <c r="C186" s="47"/>
      <c r="D186" s="47"/>
      <c r="E186" s="48"/>
      <c r="F186" s="48"/>
      <c r="G186" s="48"/>
      <c r="H186" s="49"/>
      <c r="I186" s="48"/>
      <c r="J186" s="47"/>
      <c r="K186" s="97"/>
      <c r="L186" s="50"/>
      <c r="M186" s="51"/>
      <c r="N186" s="50"/>
      <c r="O186" s="51">
        <f t="shared" si="2"/>
        <v>0</v>
      </c>
      <c r="P186" s="53"/>
      <c r="Q186" s="53"/>
    </row>
    <row r="187" spans="2:17" x14ac:dyDescent="0.5">
      <c r="B187" s="46"/>
      <c r="C187" s="47"/>
      <c r="D187" s="47"/>
      <c r="E187" s="48"/>
      <c r="F187" s="48"/>
      <c r="G187" s="48"/>
      <c r="H187" s="49"/>
      <c r="I187" s="48"/>
      <c r="J187" s="47"/>
      <c r="K187" s="97"/>
      <c r="L187" s="50"/>
      <c r="M187" s="51"/>
      <c r="N187" s="50"/>
      <c r="O187" s="51">
        <f t="shared" si="2"/>
        <v>0</v>
      </c>
      <c r="P187" s="53"/>
      <c r="Q187" s="53"/>
    </row>
    <row r="188" spans="2:17" x14ac:dyDescent="0.5">
      <c r="B188" s="46"/>
      <c r="C188" s="47"/>
      <c r="D188" s="47"/>
      <c r="E188" s="48"/>
      <c r="F188" s="48"/>
      <c r="G188" s="48"/>
      <c r="H188" s="49"/>
      <c r="I188" s="48"/>
      <c r="J188" s="47"/>
      <c r="K188" s="97"/>
      <c r="L188" s="50"/>
      <c r="M188" s="51"/>
      <c r="N188" s="50"/>
      <c r="O188" s="51">
        <f t="shared" si="2"/>
        <v>0</v>
      </c>
      <c r="P188" s="53"/>
      <c r="Q188" s="53"/>
    </row>
    <row r="189" spans="2:17" x14ac:dyDescent="0.5">
      <c r="B189" s="46"/>
      <c r="C189" s="47"/>
      <c r="D189" s="47"/>
      <c r="E189" s="48"/>
      <c r="F189" s="48"/>
      <c r="G189" s="48"/>
      <c r="H189" s="49"/>
      <c r="I189" s="48"/>
      <c r="J189" s="47"/>
      <c r="K189" s="97"/>
      <c r="L189" s="50"/>
      <c r="M189" s="51"/>
      <c r="N189" s="50"/>
      <c r="O189" s="51">
        <f t="shared" si="2"/>
        <v>0</v>
      </c>
      <c r="P189" s="53"/>
      <c r="Q189" s="53"/>
    </row>
    <row r="190" spans="2:17" x14ac:dyDescent="0.5">
      <c r="B190" s="46"/>
      <c r="C190" s="47"/>
      <c r="D190" s="47"/>
      <c r="E190" s="48"/>
      <c r="F190" s="48"/>
      <c r="G190" s="48"/>
      <c r="H190" s="49"/>
      <c r="I190" s="48"/>
      <c r="J190" s="47"/>
      <c r="K190" s="97"/>
      <c r="L190" s="50"/>
      <c r="M190" s="51"/>
      <c r="N190" s="50"/>
      <c r="O190" s="51">
        <f t="shared" si="2"/>
        <v>0</v>
      </c>
      <c r="P190" s="53"/>
      <c r="Q190" s="53"/>
    </row>
    <row r="191" spans="2:17" x14ac:dyDescent="0.5">
      <c r="B191" s="46"/>
      <c r="C191" s="47"/>
      <c r="D191" s="47"/>
      <c r="E191" s="48"/>
      <c r="F191" s="48"/>
      <c r="G191" s="48"/>
      <c r="H191" s="49"/>
      <c r="I191" s="48"/>
      <c r="J191" s="47"/>
      <c r="K191" s="97"/>
      <c r="L191" s="50"/>
      <c r="M191" s="51"/>
      <c r="N191" s="50"/>
      <c r="O191" s="51">
        <f t="shared" si="2"/>
        <v>0</v>
      </c>
      <c r="P191" s="53"/>
      <c r="Q191" s="53"/>
    </row>
    <row r="192" spans="2:17" x14ac:dyDescent="0.5">
      <c r="B192" s="46"/>
      <c r="C192" s="47"/>
      <c r="D192" s="47"/>
      <c r="E192" s="48"/>
      <c r="F192" s="48"/>
      <c r="G192" s="48"/>
      <c r="H192" s="49"/>
      <c r="I192" s="48"/>
      <c r="J192" s="47"/>
      <c r="K192" s="97"/>
      <c r="L192" s="50"/>
      <c r="M192" s="51"/>
      <c r="N192" s="50"/>
      <c r="O192" s="51">
        <f t="shared" si="2"/>
        <v>0</v>
      </c>
      <c r="P192" s="53"/>
      <c r="Q192" s="53"/>
    </row>
    <row r="193" spans="2:17" x14ac:dyDescent="0.5">
      <c r="B193" s="46"/>
      <c r="C193" s="47"/>
      <c r="D193" s="47"/>
      <c r="E193" s="48"/>
      <c r="F193" s="48"/>
      <c r="G193" s="48"/>
      <c r="H193" s="49"/>
      <c r="I193" s="48"/>
      <c r="J193" s="47"/>
      <c r="K193" s="97"/>
      <c r="L193" s="50"/>
      <c r="M193" s="51"/>
      <c r="N193" s="50"/>
      <c r="O193" s="51">
        <f t="shared" si="2"/>
        <v>0</v>
      </c>
      <c r="P193" s="53"/>
      <c r="Q193" s="53"/>
    </row>
    <row r="194" spans="2:17" x14ac:dyDescent="0.5">
      <c r="B194" s="46"/>
      <c r="C194" s="47"/>
      <c r="D194" s="47"/>
      <c r="E194" s="48"/>
      <c r="F194" s="48"/>
      <c r="G194" s="48"/>
      <c r="H194" s="49"/>
      <c r="I194" s="48"/>
      <c r="J194" s="47"/>
      <c r="K194" s="97"/>
      <c r="L194" s="50"/>
      <c r="M194" s="51"/>
      <c r="N194" s="50"/>
      <c r="O194" s="51">
        <f t="shared" si="2"/>
        <v>0</v>
      </c>
      <c r="P194" s="53"/>
      <c r="Q194" s="53"/>
    </row>
    <row r="195" spans="2:17" x14ac:dyDescent="0.5">
      <c r="B195" s="46"/>
      <c r="C195" s="47"/>
      <c r="D195" s="47"/>
      <c r="E195" s="48"/>
      <c r="F195" s="48"/>
      <c r="G195" s="48"/>
      <c r="H195" s="49"/>
      <c r="I195" s="48"/>
      <c r="J195" s="47"/>
      <c r="K195" s="97"/>
      <c r="L195" s="50"/>
      <c r="M195" s="51"/>
      <c r="N195" s="50"/>
      <c r="O195" s="51">
        <f t="shared" si="2"/>
        <v>0</v>
      </c>
      <c r="P195" s="53"/>
      <c r="Q195" s="53"/>
    </row>
    <row r="196" spans="2:17" x14ac:dyDescent="0.5">
      <c r="B196" s="46"/>
      <c r="C196" s="47"/>
      <c r="D196" s="47"/>
      <c r="E196" s="48"/>
      <c r="F196" s="48"/>
      <c r="G196" s="48"/>
      <c r="H196" s="49"/>
      <c r="I196" s="48"/>
      <c r="J196" s="47"/>
      <c r="K196" s="97"/>
      <c r="L196" s="50"/>
      <c r="M196" s="51"/>
      <c r="N196" s="50"/>
      <c r="O196" s="51">
        <f t="shared" ref="O196:O221" si="3">K196+L196+M196-N196</f>
        <v>0</v>
      </c>
      <c r="P196" s="53"/>
      <c r="Q196" s="53"/>
    </row>
    <row r="197" spans="2:17" x14ac:dyDescent="0.5">
      <c r="B197" s="46"/>
      <c r="C197" s="47"/>
      <c r="D197" s="47"/>
      <c r="E197" s="48"/>
      <c r="F197" s="48"/>
      <c r="G197" s="48"/>
      <c r="H197" s="49"/>
      <c r="I197" s="48"/>
      <c r="J197" s="47"/>
      <c r="K197" s="97"/>
      <c r="L197" s="50"/>
      <c r="M197" s="51"/>
      <c r="N197" s="50"/>
      <c r="O197" s="51">
        <f t="shared" si="3"/>
        <v>0</v>
      </c>
      <c r="P197" s="53"/>
      <c r="Q197" s="53"/>
    </row>
    <row r="198" spans="2:17" x14ac:dyDescent="0.5">
      <c r="B198" s="46"/>
      <c r="C198" s="47"/>
      <c r="D198" s="47"/>
      <c r="E198" s="48"/>
      <c r="F198" s="48"/>
      <c r="G198" s="48"/>
      <c r="H198" s="49"/>
      <c r="I198" s="48"/>
      <c r="J198" s="47"/>
      <c r="K198" s="97"/>
      <c r="L198" s="50"/>
      <c r="M198" s="51"/>
      <c r="N198" s="50"/>
      <c r="O198" s="51">
        <f t="shared" si="3"/>
        <v>0</v>
      </c>
      <c r="P198" s="53"/>
      <c r="Q198" s="53"/>
    </row>
    <row r="199" spans="2:17" x14ac:dyDescent="0.5">
      <c r="B199" s="46"/>
      <c r="C199" s="47"/>
      <c r="D199" s="47"/>
      <c r="E199" s="48"/>
      <c r="F199" s="48"/>
      <c r="G199" s="48"/>
      <c r="H199" s="49"/>
      <c r="I199" s="48"/>
      <c r="J199" s="47"/>
      <c r="K199" s="97"/>
      <c r="L199" s="50"/>
      <c r="M199" s="51"/>
      <c r="N199" s="50"/>
      <c r="O199" s="51">
        <f t="shared" si="3"/>
        <v>0</v>
      </c>
      <c r="P199" s="53"/>
      <c r="Q199" s="53"/>
    </row>
    <row r="200" spans="2:17" x14ac:dyDescent="0.5">
      <c r="B200" s="46"/>
      <c r="C200" s="47"/>
      <c r="D200" s="47"/>
      <c r="E200" s="48"/>
      <c r="F200" s="48"/>
      <c r="G200" s="48"/>
      <c r="H200" s="49"/>
      <c r="I200" s="48"/>
      <c r="J200" s="47"/>
      <c r="K200" s="97"/>
      <c r="L200" s="50"/>
      <c r="M200" s="51"/>
      <c r="N200" s="50"/>
      <c r="O200" s="51">
        <f t="shared" si="3"/>
        <v>0</v>
      </c>
      <c r="P200" s="53"/>
      <c r="Q200" s="53"/>
    </row>
    <row r="201" spans="2:17" x14ac:dyDescent="0.5">
      <c r="B201" s="46"/>
      <c r="C201" s="47"/>
      <c r="D201" s="47"/>
      <c r="E201" s="48"/>
      <c r="F201" s="48"/>
      <c r="G201" s="48"/>
      <c r="H201" s="49"/>
      <c r="I201" s="48"/>
      <c r="J201" s="47"/>
      <c r="K201" s="97"/>
      <c r="L201" s="50"/>
      <c r="M201" s="51"/>
      <c r="N201" s="50"/>
      <c r="O201" s="51">
        <f t="shared" si="3"/>
        <v>0</v>
      </c>
      <c r="P201" s="53"/>
      <c r="Q201" s="53"/>
    </row>
    <row r="202" spans="2:17" x14ac:dyDescent="0.5">
      <c r="B202" s="46"/>
      <c r="C202" s="47"/>
      <c r="D202" s="47"/>
      <c r="E202" s="48"/>
      <c r="F202" s="48"/>
      <c r="G202" s="48"/>
      <c r="H202" s="49"/>
      <c r="I202" s="48"/>
      <c r="J202" s="47"/>
      <c r="K202" s="97"/>
      <c r="L202" s="50"/>
      <c r="M202" s="51"/>
      <c r="N202" s="50"/>
      <c r="O202" s="51">
        <f t="shared" si="3"/>
        <v>0</v>
      </c>
      <c r="P202" s="53"/>
      <c r="Q202" s="53"/>
    </row>
    <row r="203" spans="2:17" x14ac:dyDescent="0.5">
      <c r="B203" s="46"/>
      <c r="C203" s="47"/>
      <c r="D203" s="47"/>
      <c r="E203" s="48"/>
      <c r="F203" s="48"/>
      <c r="G203" s="48"/>
      <c r="H203" s="49"/>
      <c r="I203" s="48"/>
      <c r="J203" s="47"/>
      <c r="K203" s="97"/>
      <c r="L203" s="50"/>
      <c r="M203" s="51"/>
      <c r="N203" s="50"/>
      <c r="O203" s="51">
        <f t="shared" si="3"/>
        <v>0</v>
      </c>
      <c r="P203" s="53"/>
      <c r="Q203" s="53"/>
    </row>
    <row r="204" spans="2:17" x14ac:dyDescent="0.5">
      <c r="B204" s="46"/>
      <c r="C204" s="47"/>
      <c r="D204" s="47"/>
      <c r="E204" s="48"/>
      <c r="F204" s="48"/>
      <c r="G204" s="48"/>
      <c r="H204" s="49"/>
      <c r="I204" s="48"/>
      <c r="J204" s="47"/>
      <c r="K204" s="97"/>
      <c r="L204" s="50"/>
      <c r="M204" s="51"/>
      <c r="N204" s="50"/>
      <c r="O204" s="51">
        <f t="shared" si="3"/>
        <v>0</v>
      </c>
      <c r="P204" s="53"/>
      <c r="Q204" s="53"/>
    </row>
    <row r="205" spans="2:17" x14ac:dyDescent="0.5">
      <c r="B205" s="46"/>
      <c r="C205" s="47"/>
      <c r="D205" s="47"/>
      <c r="E205" s="48"/>
      <c r="F205" s="48"/>
      <c r="G205" s="48"/>
      <c r="H205" s="49"/>
      <c r="I205" s="48"/>
      <c r="J205" s="47"/>
      <c r="K205" s="97"/>
      <c r="L205" s="50"/>
      <c r="M205" s="51"/>
      <c r="N205" s="50"/>
      <c r="O205" s="51">
        <f t="shared" si="3"/>
        <v>0</v>
      </c>
      <c r="P205" s="53"/>
      <c r="Q205" s="53"/>
    </row>
    <row r="206" spans="2:17" x14ac:dyDescent="0.5">
      <c r="B206" s="46"/>
      <c r="C206" s="47"/>
      <c r="D206" s="47"/>
      <c r="E206" s="48"/>
      <c r="F206" s="48"/>
      <c r="G206" s="48"/>
      <c r="H206" s="49"/>
      <c r="I206" s="48"/>
      <c r="J206" s="47"/>
      <c r="K206" s="97"/>
      <c r="L206" s="50"/>
      <c r="M206" s="51"/>
      <c r="N206" s="50"/>
      <c r="O206" s="51">
        <f t="shared" si="3"/>
        <v>0</v>
      </c>
      <c r="P206" s="53"/>
      <c r="Q206" s="53"/>
    </row>
    <row r="207" spans="2:17" x14ac:dyDescent="0.5">
      <c r="B207" s="46"/>
      <c r="C207" s="47"/>
      <c r="D207" s="47"/>
      <c r="E207" s="48"/>
      <c r="F207" s="48"/>
      <c r="G207" s="48"/>
      <c r="H207" s="49"/>
      <c r="I207" s="48"/>
      <c r="J207" s="47"/>
      <c r="K207" s="97"/>
      <c r="L207" s="50"/>
      <c r="M207" s="51"/>
      <c r="N207" s="50"/>
      <c r="O207" s="51">
        <f t="shared" si="3"/>
        <v>0</v>
      </c>
      <c r="P207" s="53"/>
      <c r="Q207" s="53"/>
    </row>
    <row r="208" spans="2:17" x14ac:dyDescent="0.5">
      <c r="B208" s="46"/>
      <c r="C208" s="47"/>
      <c r="D208" s="47"/>
      <c r="E208" s="48"/>
      <c r="F208" s="48"/>
      <c r="G208" s="48"/>
      <c r="H208" s="49"/>
      <c r="I208" s="48"/>
      <c r="J208" s="47"/>
      <c r="K208" s="97"/>
      <c r="L208" s="50"/>
      <c r="M208" s="51"/>
      <c r="N208" s="50"/>
      <c r="O208" s="51">
        <f t="shared" si="3"/>
        <v>0</v>
      </c>
      <c r="P208" s="53"/>
      <c r="Q208" s="53"/>
    </row>
    <row r="209" spans="2:17" x14ac:dyDescent="0.5">
      <c r="B209" s="46"/>
      <c r="C209" s="47"/>
      <c r="D209" s="47"/>
      <c r="E209" s="48"/>
      <c r="F209" s="48"/>
      <c r="G209" s="48"/>
      <c r="H209" s="49"/>
      <c r="I209" s="48"/>
      <c r="J209" s="47"/>
      <c r="K209" s="97"/>
      <c r="L209" s="50"/>
      <c r="M209" s="51"/>
      <c r="N209" s="50"/>
      <c r="O209" s="51">
        <f t="shared" si="3"/>
        <v>0</v>
      </c>
      <c r="P209" s="53"/>
      <c r="Q209" s="53"/>
    </row>
    <row r="210" spans="2:17" x14ac:dyDescent="0.5">
      <c r="B210" s="46"/>
      <c r="C210" s="47"/>
      <c r="D210" s="47"/>
      <c r="E210" s="48"/>
      <c r="F210" s="48"/>
      <c r="G210" s="48"/>
      <c r="H210" s="49"/>
      <c r="I210" s="48"/>
      <c r="J210" s="47"/>
      <c r="K210" s="97"/>
      <c r="L210" s="50"/>
      <c r="M210" s="51"/>
      <c r="N210" s="50"/>
      <c r="O210" s="51">
        <f t="shared" si="3"/>
        <v>0</v>
      </c>
      <c r="P210" s="53"/>
      <c r="Q210" s="53"/>
    </row>
    <row r="211" spans="2:17" x14ac:dyDescent="0.5">
      <c r="B211" s="46"/>
      <c r="C211" s="47"/>
      <c r="D211" s="47"/>
      <c r="E211" s="48"/>
      <c r="F211" s="48"/>
      <c r="G211" s="48"/>
      <c r="H211" s="49"/>
      <c r="I211" s="48"/>
      <c r="J211" s="47"/>
      <c r="K211" s="97"/>
      <c r="L211" s="50"/>
      <c r="M211" s="51"/>
      <c r="N211" s="50"/>
      <c r="O211" s="51">
        <f t="shared" si="3"/>
        <v>0</v>
      </c>
      <c r="P211" s="53"/>
      <c r="Q211" s="53"/>
    </row>
    <row r="212" spans="2:17" x14ac:dyDescent="0.5">
      <c r="B212" s="46"/>
      <c r="C212" s="47"/>
      <c r="D212" s="47"/>
      <c r="E212" s="48"/>
      <c r="F212" s="48"/>
      <c r="G212" s="48"/>
      <c r="H212" s="49"/>
      <c r="I212" s="48"/>
      <c r="J212" s="47"/>
      <c r="K212" s="97"/>
      <c r="L212" s="50"/>
      <c r="M212" s="51"/>
      <c r="N212" s="50"/>
      <c r="O212" s="51">
        <f t="shared" si="3"/>
        <v>0</v>
      </c>
      <c r="P212" s="53"/>
      <c r="Q212" s="53"/>
    </row>
    <row r="213" spans="2:17" x14ac:dyDescent="0.5">
      <c r="B213" s="46"/>
      <c r="C213" s="47"/>
      <c r="D213" s="47"/>
      <c r="E213" s="48"/>
      <c r="F213" s="48"/>
      <c r="G213" s="48"/>
      <c r="H213" s="49"/>
      <c r="I213" s="48"/>
      <c r="J213" s="47"/>
      <c r="K213" s="97"/>
      <c r="L213" s="50"/>
      <c r="M213" s="51"/>
      <c r="N213" s="50"/>
      <c r="O213" s="51">
        <f t="shared" si="3"/>
        <v>0</v>
      </c>
      <c r="P213" s="53"/>
      <c r="Q213" s="53"/>
    </row>
    <row r="214" spans="2:17" x14ac:dyDescent="0.5">
      <c r="B214" s="46"/>
      <c r="C214" s="47"/>
      <c r="D214" s="47"/>
      <c r="E214" s="48"/>
      <c r="F214" s="48"/>
      <c r="G214" s="48"/>
      <c r="H214" s="49"/>
      <c r="I214" s="48"/>
      <c r="J214" s="47"/>
      <c r="K214" s="97"/>
      <c r="L214" s="50"/>
      <c r="M214" s="51"/>
      <c r="N214" s="50"/>
      <c r="O214" s="51">
        <f t="shared" si="3"/>
        <v>0</v>
      </c>
      <c r="P214" s="53"/>
      <c r="Q214" s="53"/>
    </row>
    <row r="215" spans="2:17" x14ac:dyDescent="0.5">
      <c r="B215" s="46"/>
      <c r="C215" s="47"/>
      <c r="D215" s="47"/>
      <c r="E215" s="48"/>
      <c r="F215" s="48"/>
      <c r="G215" s="48"/>
      <c r="H215" s="49"/>
      <c r="I215" s="48"/>
      <c r="J215" s="47"/>
      <c r="K215" s="97"/>
      <c r="L215" s="50"/>
      <c r="M215" s="51"/>
      <c r="N215" s="50"/>
      <c r="O215" s="51">
        <f t="shared" si="3"/>
        <v>0</v>
      </c>
      <c r="P215" s="53"/>
      <c r="Q215" s="53"/>
    </row>
    <row r="216" spans="2:17" x14ac:dyDescent="0.5">
      <c r="B216" s="46"/>
      <c r="C216" s="47"/>
      <c r="D216" s="47"/>
      <c r="E216" s="48"/>
      <c r="F216" s="48"/>
      <c r="G216" s="48"/>
      <c r="H216" s="49"/>
      <c r="I216" s="48"/>
      <c r="J216" s="47"/>
      <c r="K216" s="97"/>
      <c r="L216" s="50"/>
      <c r="M216" s="51"/>
      <c r="N216" s="50"/>
      <c r="O216" s="51">
        <f t="shared" si="3"/>
        <v>0</v>
      </c>
      <c r="P216" s="53"/>
      <c r="Q216" s="53"/>
    </row>
    <row r="217" spans="2:17" x14ac:dyDescent="0.5">
      <c r="B217" s="46"/>
      <c r="C217" s="47"/>
      <c r="D217" s="47"/>
      <c r="E217" s="48"/>
      <c r="F217" s="48"/>
      <c r="G217" s="48"/>
      <c r="H217" s="49"/>
      <c r="I217" s="48"/>
      <c r="J217" s="47"/>
      <c r="K217" s="97"/>
      <c r="L217" s="50"/>
      <c r="M217" s="51"/>
      <c r="N217" s="50"/>
      <c r="O217" s="51">
        <f t="shared" si="3"/>
        <v>0</v>
      </c>
      <c r="P217" s="53"/>
      <c r="Q217" s="53"/>
    </row>
    <row r="218" spans="2:17" x14ac:dyDescent="0.5">
      <c r="B218" s="46"/>
      <c r="C218" s="47"/>
      <c r="D218" s="47"/>
      <c r="E218" s="48"/>
      <c r="F218" s="48"/>
      <c r="G218" s="48"/>
      <c r="H218" s="49"/>
      <c r="I218" s="48"/>
      <c r="J218" s="47"/>
      <c r="K218" s="97"/>
      <c r="L218" s="50"/>
      <c r="M218" s="51"/>
      <c r="N218" s="50"/>
      <c r="O218" s="51">
        <f t="shared" si="3"/>
        <v>0</v>
      </c>
      <c r="P218" s="53"/>
      <c r="Q218" s="53"/>
    </row>
    <row r="219" spans="2:17" x14ac:dyDescent="0.5">
      <c r="B219" s="46"/>
      <c r="C219" s="47"/>
      <c r="D219" s="47"/>
      <c r="E219" s="48"/>
      <c r="F219" s="48"/>
      <c r="G219" s="48"/>
      <c r="H219" s="49"/>
      <c r="I219" s="48"/>
      <c r="J219" s="47"/>
      <c r="K219" s="97"/>
      <c r="L219" s="50"/>
      <c r="M219" s="51"/>
      <c r="N219" s="50"/>
      <c r="O219" s="51">
        <f t="shared" si="3"/>
        <v>0</v>
      </c>
      <c r="P219" s="53"/>
      <c r="Q219" s="53"/>
    </row>
    <row r="220" spans="2:17" x14ac:dyDescent="0.5">
      <c r="B220" s="46"/>
      <c r="C220" s="47"/>
      <c r="D220" s="47"/>
      <c r="E220" s="48"/>
      <c r="F220" s="48"/>
      <c r="G220" s="48"/>
      <c r="H220" s="49"/>
      <c r="I220" s="48"/>
      <c r="J220" s="47"/>
      <c r="K220" s="97"/>
      <c r="L220" s="50"/>
      <c r="M220" s="51"/>
      <c r="N220" s="50"/>
      <c r="O220" s="51">
        <f t="shared" si="3"/>
        <v>0</v>
      </c>
      <c r="P220" s="53"/>
      <c r="Q220" s="53"/>
    </row>
    <row r="221" spans="2:17" x14ac:dyDescent="0.5">
      <c r="B221" s="46"/>
      <c r="C221" s="47"/>
      <c r="D221" s="47"/>
      <c r="E221" s="48"/>
      <c r="F221" s="48"/>
      <c r="G221" s="48"/>
      <c r="H221" s="49"/>
      <c r="I221" s="48"/>
      <c r="J221" s="47"/>
      <c r="K221" s="97"/>
      <c r="L221" s="50"/>
      <c r="M221" s="51"/>
      <c r="N221" s="50"/>
      <c r="O221" s="51">
        <f t="shared" si="3"/>
        <v>0</v>
      </c>
      <c r="P221" s="53"/>
      <c r="Q221" s="53"/>
    </row>
  </sheetData>
  <autoFilter ref="A2:R221" xr:uid="{89B71FC6-2F5E-49B6-B83A-62C1D4517136}"/>
  <mergeCells count="1">
    <mergeCell ref="L1:O1"/>
  </mergeCells>
  <phoneticPr fontId="6" type="noConversion"/>
  <hyperlinks>
    <hyperlink ref="E1" r:id="rId1" xr:uid="{B32F1714-17B9-4950-AEAF-6E18E7F653D0}"/>
  </hyperlinks>
  <pageMargins left="0.7" right="0.7" top="0.75" bottom="0.75" header="0.3" footer="0.3"/>
  <pageSetup paperSize="9" scale="42" fitToHeight="0" orientation="landscape" horizontalDpi="0" verticalDpi="0"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BFB9C759-1699-435E-81C4-0B52BCC9B980}">
          <x14:formula1>
            <xm:f>DATA!$B$2:$B$99</xm:f>
          </x14:formula1>
          <xm:sqref>G23:G221 G3:G22</xm:sqref>
        </x14:dataValidation>
        <x14:dataValidation type="list" allowBlank="1" showInputMessage="1" showErrorMessage="1" xr:uid="{7F2BC8B7-6224-4550-912C-2159F7BAD772}">
          <x14:formula1>
            <xm:f>DATA!$C$2:$C$99</xm:f>
          </x14:formula1>
          <xm:sqref>H23:H221 H3:H22</xm:sqref>
        </x14:dataValidation>
        <x14:dataValidation type="list" allowBlank="1" showInputMessage="1" showErrorMessage="1" xr:uid="{E41B9793-A7C6-41A8-896A-CA2920D524EB}">
          <x14:formula1>
            <xm:f>DATA!$D$2:$D$99</xm:f>
          </x14:formula1>
          <xm:sqref>I23:I221 I3:I22</xm:sqref>
        </x14:dataValidation>
        <x14:dataValidation type="list" allowBlank="1" showInputMessage="1" showErrorMessage="1" xr:uid="{2ED0EDB0-785E-4880-B62A-EF42B13A3AD7}">
          <x14:formula1>
            <xm:f>DATA!$E$2:$E$99</xm:f>
          </x14:formula1>
          <xm:sqref>J23:J221 J3:J22</xm:sqref>
        </x14:dataValidation>
        <x14:dataValidation type="list" allowBlank="1" showInputMessage="1" showErrorMessage="1" xr:uid="{94AF4581-5B72-485D-8D7A-37EEC9ABA8DA}">
          <x14:formula1>
            <xm:f>DATA!$F$2:$F$20</xm:f>
          </x14:formula1>
          <xm:sqref>P23:P221 P3:P22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7C9B4-6579-4BE1-9ED0-90E9663DE511}">
  <sheetPr codeName="Sheet3"/>
  <dimension ref="B1:K99"/>
  <sheetViews>
    <sheetView zoomScale="85" zoomScaleNormal="85" workbookViewId="0">
      <pane ySplit="1" topLeftCell="A2" activePane="bottomLeft" state="frozen"/>
      <selection pane="bottomLeft" activeCell="D10" sqref="D10"/>
    </sheetView>
  </sheetViews>
  <sheetFormatPr defaultColWidth="9" defaultRowHeight="23.25" x14ac:dyDescent="0.5"/>
  <cols>
    <col min="1" max="1" width="3.25" style="1" customWidth="1"/>
    <col min="2" max="2" width="21.875" style="1" bestFit="1" customWidth="1"/>
    <col min="3" max="3" width="18.875" style="1" bestFit="1" customWidth="1"/>
    <col min="4" max="6" width="18.5" style="1" customWidth="1"/>
    <col min="7" max="7" width="2" style="1" customWidth="1"/>
    <col min="8" max="8" width="11.75" style="1" customWidth="1"/>
    <col min="9" max="9" width="14.375" style="1" customWidth="1"/>
    <col min="10" max="10" width="2.625" style="1" customWidth="1"/>
    <col min="11" max="11" width="63.625" style="1" bestFit="1" customWidth="1"/>
    <col min="12" max="16384" width="9" style="1"/>
  </cols>
  <sheetData>
    <row r="1" spans="2:11" s="85" customFormat="1" ht="34.5" customHeight="1" x14ac:dyDescent="0.2">
      <c r="B1" s="84" t="s">
        <v>1</v>
      </c>
      <c r="C1" s="84" t="str">
        <f>รายการ!H2</f>
        <v>PROJECT</v>
      </c>
      <c r="D1" s="84" t="str">
        <f>รายการ!I2</f>
        <v>ผู้รับผิดชอบ</v>
      </c>
      <c r="E1" s="84" t="s">
        <v>4</v>
      </c>
      <c r="F1" s="84" t="s">
        <v>2</v>
      </c>
      <c r="G1" s="64"/>
      <c r="H1" s="106" t="s">
        <v>66</v>
      </c>
      <c r="I1" s="107"/>
      <c r="K1" s="90" t="s">
        <v>89</v>
      </c>
    </row>
    <row r="2" spans="2:11" x14ac:dyDescent="0.5">
      <c r="B2" s="2" t="s">
        <v>47</v>
      </c>
      <c r="C2" s="2" t="s">
        <v>46</v>
      </c>
      <c r="D2" s="3" t="s">
        <v>46</v>
      </c>
      <c r="E2" s="2" t="s">
        <v>46</v>
      </c>
      <c r="F2" s="2" t="s">
        <v>46</v>
      </c>
      <c r="H2" s="82" t="s">
        <v>65</v>
      </c>
      <c r="I2" s="2" t="s">
        <v>64</v>
      </c>
      <c r="K2" s="2" t="s">
        <v>107</v>
      </c>
    </row>
    <row r="3" spans="2:11" x14ac:dyDescent="0.5">
      <c r="B3" s="2" t="s">
        <v>44</v>
      </c>
      <c r="C3" s="2"/>
      <c r="D3" s="3"/>
      <c r="E3" s="2" t="s">
        <v>48</v>
      </c>
      <c r="F3" s="2" t="s">
        <v>3</v>
      </c>
      <c r="H3" s="2" t="s">
        <v>62</v>
      </c>
      <c r="I3" s="2" t="s">
        <v>12</v>
      </c>
      <c r="K3" s="2" t="s">
        <v>108</v>
      </c>
    </row>
    <row r="4" spans="2:11" x14ac:dyDescent="0.5">
      <c r="B4" s="2" t="s">
        <v>14</v>
      </c>
      <c r="C4" s="2"/>
      <c r="D4" s="3"/>
      <c r="E4" s="2" t="s">
        <v>10</v>
      </c>
      <c r="F4" s="2" t="s">
        <v>111</v>
      </c>
      <c r="H4" s="2"/>
      <c r="I4" s="2"/>
    </row>
    <row r="5" spans="2:11" x14ac:dyDescent="0.5">
      <c r="B5" s="2" t="s">
        <v>15</v>
      </c>
      <c r="C5" s="2"/>
      <c r="D5" s="3"/>
      <c r="E5" s="2" t="s">
        <v>103</v>
      </c>
      <c r="F5" s="2" t="s">
        <v>67</v>
      </c>
      <c r="H5" s="2"/>
      <c r="I5" s="2"/>
    </row>
    <row r="6" spans="2:11" x14ac:dyDescent="0.5">
      <c r="B6" s="2" t="s">
        <v>16</v>
      </c>
      <c r="C6" s="2"/>
      <c r="D6" s="3"/>
      <c r="E6" s="2" t="s">
        <v>94</v>
      </c>
      <c r="F6" s="2"/>
      <c r="H6" s="2"/>
      <c r="I6" s="2"/>
    </row>
    <row r="7" spans="2:11" x14ac:dyDescent="0.5">
      <c r="B7" s="2" t="s">
        <v>21</v>
      </c>
      <c r="C7" s="2"/>
      <c r="D7" s="3"/>
      <c r="E7" s="2"/>
      <c r="F7" s="2"/>
    </row>
    <row r="8" spans="2:11" x14ac:dyDescent="0.5">
      <c r="B8" s="2" t="s">
        <v>22</v>
      </c>
      <c r="C8" s="2"/>
      <c r="D8" s="3"/>
      <c r="E8" s="2"/>
      <c r="F8" s="2"/>
    </row>
    <row r="9" spans="2:11" x14ac:dyDescent="0.5">
      <c r="B9" s="2" t="s">
        <v>17</v>
      </c>
      <c r="C9" s="2"/>
      <c r="D9" s="3"/>
      <c r="E9" s="2"/>
      <c r="F9" s="2"/>
    </row>
    <row r="10" spans="2:11" x14ac:dyDescent="0.5">
      <c r="B10" s="2" t="s">
        <v>18</v>
      </c>
      <c r="C10" s="2"/>
      <c r="D10" s="3"/>
      <c r="E10" s="2"/>
      <c r="F10" s="2"/>
    </row>
    <row r="11" spans="2:11" x14ac:dyDescent="0.5">
      <c r="B11" s="2" t="s">
        <v>19</v>
      </c>
      <c r="C11" s="2"/>
      <c r="D11" s="3"/>
      <c r="E11" s="2"/>
      <c r="F11" s="2"/>
    </row>
    <row r="12" spans="2:11" x14ac:dyDescent="0.5">
      <c r="B12" s="2" t="s">
        <v>20</v>
      </c>
      <c r="C12" s="2"/>
      <c r="D12" s="2"/>
      <c r="E12" s="2"/>
      <c r="F12" s="2"/>
    </row>
    <row r="13" spans="2:11" x14ac:dyDescent="0.5">
      <c r="B13" s="2" t="s">
        <v>42</v>
      </c>
      <c r="C13" s="2"/>
      <c r="D13" s="2"/>
      <c r="E13" s="2"/>
      <c r="F13" s="2"/>
    </row>
    <row r="14" spans="2:11" x14ac:dyDescent="0.5">
      <c r="B14" s="2" t="s">
        <v>49</v>
      </c>
      <c r="C14" s="2"/>
      <c r="D14" s="2"/>
      <c r="E14" s="2"/>
      <c r="F14" s="2"/>
    </row>
    <row r="15" spans="2:11" x14ac:dyDescent="0.5">
      <c r="B15" s="2" t="s">
        <v>50</v>
      </c>
      <c r="C15" s="2"/>
      <c r="D15" s="2"/>
      <c r="E15" s="2"/>
      <c r="F15" s="2"/>
    </row>
    <row r="16" spans="2:11" x14ac:dyDescent="0.5">
      <c r="B16" s="2" t="s">
        <v>52</v>
      </c>
      <c r="C16" s="2"/>
      <c r="D16" s="2"/>
      <c r="E16" s="2"/>
      <c r="F16" s="2"/>
    </row>
    <row r="17" spans="2:6" x14ac:dyDescent="0.5">
      <c r="B17" s="2" t="s">
        <v>63</v>
      </c>
      <c r="C17" s="2"/>
      <c r="D17" s="2"/>
      <c r="E17" s="2"/>
      <c r="F17" s="2"/>
    </row>
    <row r="18" spans="2:6" x14ac:dyDescent="0.5">
      <c r="B18" s="2" t="s">
        <v>94</v>
      </c>
      <c r="C18" s="2"/>
      <c r="D18" s="2"/>
      <c r="E18" s="2"/>
      <c r="F18" s="2"/>
    </row>
    <row r="19" spans="2:6" x14ac:dyDescent="0.5">
      <c r="B19" s="2" t="s">
        <v>100</v>
      </c>
      <c r="C19" s="2"/>
      <c r="D19" s="2"/>
      <c r="E19" s="2"/>
      <c r="F19" s="2"/>
    </row>
    <row r="20" spans="2:6" x14ac:dyDescent="0.5">
      <c r="B20" s="2" t="s">
        <v>103</v>
      </c>
      <c r="C20" s="2"/>
      <c r="D20" s="2"/>
      <c r="E20" s="2"/>
      <c r="F20" s="2"/>
    </row>
    <row r="21" spans="2:6" x14ac:dyDescent="0.5">
      <c r="B21" s="2"/>
      <c r="C21" s="2"/>
      <c r="D21" s="2"/>
      <c r="E21" s="2"/>
      <c r="F21" s="2"/>
    </row>
    <row r="22" spans="2:6" x14ac:dyDescent="0.5">
      <c r="B22" s="2"/>
      <c r="C22" s="2"/>
      <c r="D22" s="2"/>
      <c r="E22" s="2"/>
      <c r="F22" s="2"/>
    </row>
    <row r="23" spans="2:6" x14ac:dyDescent="0.5">
      <c r="B23" s="2"/>
      <c r="C23" s="2"/>
      <c r="D23" s="2"/>
      <c r="E23" s="2"/>
      <c r="F23" s="2"/>
    </row>
    <row r="24" spans="2:6" x14ac:dyDescent="0.5">
      <c r="B24" s="2"/>
      <c r="C24" s="2"/>
      <c r="D24" s="2"/>
      <c r="E24" s="2"/>
      <c r="F24" s="2"/>
    </row>
    <row r="25" spans="2:6" x14ac:dyDescent="0.5">
      <c r="B25" s="2"/>
      <c r="C25" s="2"/>
      <c r="D25" s="2"/>
      <c r="E25" s="2"/>
      <c r="F25" s="2"/>
    </row>
    <row r="26" spans="2:6" x14ac:dyDescent="0.5">
      <c r="B26" s="2"/>
      <c r="C26" s="2"/>
      <c r="D26" s="2"/>
      <c r="E26" s="2"/>
      <c r="F26" s="2"/>
    </row>
    <row r="27" spans="2:6" x14ac:dyDescent="0.5">
      <c r="B27" s="2"/>
      <c r="C27" s="2"/>
      <c r="D27" s="2"/>
      <c r="E27" s="2"/>
      <c r="F27" s="2"/>
    </row>
    <row r="28" spans="2:6" x14ac:dyDescent="0.5">
      <c r="B28" s="2"/>
      <c r="C28" s="2"/>
      <c r="D28" s="2"/>
      <c r="E28" s="2"/>
      <c r="F28" s="2"/>
    </row>
    <row r="29" spans="2:6" x14ac:dyDescent="0.5">
      <c r="B29" s="2"/>
      <c r="C29" s="2"/>
      <c r="D29" s="2"/>
      <c r="E29" s="2"/>
      <c r="F29" s="2"/>
    </row>
    <row r="30" spans="2:6" x14ac:dyDescent="0.5">
      <c r="B30" s="2"/>
      <c r="C30" s="2"/>
      <c r="D30" s="2"/>
      <c r="E30" s="2"/>
      <c r="F30" s="2"/>
    </row>
    <row r="31" spans="2:6" x14ac:dyDescent="0.5">
      <c r="B31" s="2"/>
      <c r="C31" s="2"/>
      <c r="D31" s="2"/>
      <c r="E31" s="2"/>
      <c r="F31" s="2"/>
    </row>
    <row r="32" spans="2:6" x14ac:dyDescent="0.5">
      <c r="B32" s="2"/>
      <c r="C32" s="2"/>
      <c r="D32" s="2"/>
      <c r="E32" s="2"/>
      <c r="F32" s="2"/>
    </row>
    <row r="33" spans="2:6" x14ac:dyDescent="0.5">
      <c r="B33" s="2"/>
      <c r="C33" s="2"/>
      <c r="D33" s="2"/>
      <c r="E33" s="2"/>
      <c r="F33" s="2"/>
    </row>
    <row r="34" spans="2:6" x14ac:dyDescent="0.5">
      <c r="B34" s="2"/>
      <c r="C34" s="2"/>
      <c r="D34" s="2"/>
      <c r="E34" s="2"/>
      <c r="F34" s="2"/>
    </row>
    <row r="35" spans="2:6" x14ac:dyDescent="0.5">
      <c r="B35" s="2"/>
      <c r="C35" s="2"/>
      <c r="D35" s="2"/>
      <c r="E35" s="2"/>
      <c r="F35" s="2"/>
    </row>
    <row r="36" spans="2:6" x14ac:dyDescent="0.5">
      <c r="B36" s="2"/>
      <c r="C36" s="2"/>
      <c r="D36" s="2"/>
      <c r="E36" s="2"/>
      <c r="F36" s="2"/>
    </row>
    <row r="37" spans="2:6" x14ac:dyDescent="0.5">
      <c r="B37" s="2"/>
      <c r="C37" s="2"/>
      <c r="D37" s="2"/>
      <c r="E37" s="2"/>
      <c r="F37" s="2"/>
    </row>
    <row r="38" spans="2:6" x14ac:dyDescent="0.5">
      <c r="B38" s="2"/>
      <c r="C38" s="2"/>
      <c r="D38" s="2"/>
      <c r="E38" s="2"/>
      <c r="F38" s="2"/>
    </row>
    <row r="39" spans="2:6" x14ac:dyDescent="0.5">
      <c r="B39" s="2"/>
      <c r="C39" s="2"/>
      <c r="D39" s="2"/>
      <c r="E39" s="2"/>
      <c r="F39" s="2"/>
    </row>
    <row r="40" spans="2:6" x14ac:dyDescent="0.5">
      <c r="B40" s="2"/>
      <c r="C40" s="2"/>
      <c r="D40" s="2"/>
      <c r="E40" s="2"/>
      <c r="F40" s="2"/>
    </row>
    <row r="41" spans="2:6" x14ac:dyDescent="0.5">
      <c r="B41" s="2"/>
      <c r="C41" s="2"/>
      <c r="D41" s="2"/>
      <c r="E41" s="2"/>
      <c r="F41" s="2"/>
    </row>
    <row r="42" spans="2:6" x14ac:dyDescent="0.5">
      <c r="B42" s="2"/>
      <c r="C42" s="2"/>
      <c r="D42" s="2"/>
      <c r="E42" s="2"/>
      <c r="F42" s="2"/>
    </row>
    <row r="43" spans="2:6" x14ac:dyDescent="0.5">
      <c r="B43" s="2"/>
      <c r="C43" s="2"/>
      <c r="D43" s="2"/>
      <c r="E43" s="2"/>
      <c r="F43" s="2"/>
    </row>
    <row r="44" spans="2:6" x14ac:dyDescent="0.5">
      <c r="B44" s="2"/>
      <c r="C44" s="2"/>
      <c r="D44" s="2"/>
      <c r="E44" s="2"/>
      <c r="F44" s="2"/>
    </row>
    <row r="45" spans="2:6" x14ac:dyDescent="0.5">
      <c r="B45" s="2"/>
      <c r="C45" s="2"/>
      <c r="D45" s="2"/>
      <c r="E45" s="2"/>
      <c r="F45" s="2"/>
    </row>
    <row r="46" spans="2:6" x14ac:dyDescent="0.5">
      <c r="B46" s="2"/>
      <c r="C46" s="2"/>
      <c r="D46" s="2"/>
      <c r="E46" s="2"/>
      <c r="F46" s="2"/>
    </row>
    <row r="47" spans="2:6" x14ac:dyDescent="0.5">
      <c r="B47" s="2"/>
      <c r="C47" s="2"/>
      <c r="D47" s="2"/>
      <c r="E47" s="2"/>
      <c r="F47" s="2"/>
    </row>
    <row r="48" spans="2:6" x14ac:dyDescent="0.5">
      <c r="B48" s="2"/>
      <c r="C48" s="2"/>
      <c r="D48" s="2"/>
      <c r="E48" s="2"/>
      <c r="F48" s="2"/>
    </row>
    <row r="49" spans="2:6" x14ac:dyDescent="0.5">
      <c r="B49" s="2"/>
      <c r="C49" s="2"/>
      <c r="D49" s="2"/>
      <c r="E49" s="2"/>
      <c r="F49" s="2"/>
    </row>
    <row r="50" spans="2:6" x14ac:dyDescent="0.5">
      <c r="B50" s="2"/>
      <c r="C50" s="2"/>
      <c r="D50" s="2"/>
      <c r="E50" s="2"/>
      <c r="F50" s="2"/>
    </row>
    <row r="51" spans="2:6" x14ac:dyDescent="0.5">
      <c r="B51" s="2"/>
      <c r="C51" s="2"/>
      <c r="D51" s="2"/>
      <c r="E51" s="2"/>
      <c r="F51" s="2"/>
    </row>
    <row r="52" spans="2:6" x14ac:dyDescent="0.5">
      <c r="B52" s="2"/>
      <c r="C52" s="2"/>
      <c r="D52" s="2"/>
      <c r="E52" s="2"/>
      <c r="F52" s="2"/>
    </row>
    <row r="53" spans="2:6" x14ac:dyDescent="0.5">
      <c r="B53" s="2"/>
      <c r="C53" s="2"/>
      <c r="D53" s="2"/>
      <c r="E53" s="2"/>
      <c r="F53" s="2"/>
    </row>
    <row r="54" spans="2:6" x14ac:dyDescent="0.5">
      <c r="B54" s="2"/>
      <c r="C54" s="2"/>
      <c r="D54" s="2"/>
      <c r="E54" s="2"/>
      <c r="F54" s="2"/>
    </row>
    <row r="55" spans="2:6" x14ac:dyDescent="0.5">
      <c r="B55" s="2"/>
      <c r="C55" s="2"/>
      <c r="D55" s="2"/>
      <c r="E55" s="2"/>
      <c r="F55" s="2"/>
    </row>
    <row r="56" spans="2:6" x14ac:dyDescent="0.5">
      <c r="B56" s="2"/>
      <c r="C56" s="2"/>
      <c r="D56" s="2"/>
      <c r="E56" s="2"/>
      <c r="F56" s="2"/>
    </row>
    <row r="57" spans="2:6" x14ac:dyDescent="0.5">
      <c r="B57" s="2"/>
      <c r="C57" s="2"/>
      <c r="D57" s="2"/>
      <c r="E57" s="2"/>
      <c r="F57" s="2"/>
    </row>
    <row r="58" spans="2:6" x14ac:dyDescent="0.5">
      <c r="B58" s="2"/>
      <c r="C58" s="2"/>
      <c r="D58" s="2"/>
      <c r="E58" s="2"/>
      <c r="F58" s="2"/>
    </row>
    <row r="59" spans="2:6" x14ac:dyDescent="0.5">
      <c r="B59" s="2"/>
      <c r="C59" s="2"/>
      <c r="D59" s="2"/>
      <c r="E59" s="2"/>
      <c r="F59" s="2"/>
    </row>
    <row r="60" spans="2:6" x14ac:dyDescent="0.5">
      <c r="B60" s="2"/>
      <c r="C60" s="2"/>
      <c r="D60" s="2"/>
      <c r="E60" s="2"/>
      <c r="F60" s="2"/>
    </row>
    <row r="61" spans="2:6" x14ac:dyDescent="0.5">
      <c r="B61" s="2"/>
      <c r="C61" s="2"/>
      <c r="D61" s="2"/>
      <c r="E61" s="2"/>
      <c r="F61" s="2"/>
    </row>
    <row r="62" spans="2:6" x14ac:dyDescent="0.5">
      <c r="B62" s="2"/>
      <c r="C62" s="2"/>
      <c r="D62" s="2"/>
      <c r="E62" s="2"/>
      <c r="F62" s="2"/>
    </row>
    <row r="63" spans="2:6" x14ac:dyDescent="0.5">
      <c r="B63" s="2"/>
      <c r="C63" s="2"/>
      <c r="D63" s="2"/>
      <c r="E63" s="2"/>
      <c r="F63" s="2"/>
    </row>
    <row r="64" spans="2:6" x14ac:dyDescent="0.5">
      <c r="B64" s="2"/>
      <c r="C64" s="2"/>
      <c r="D64" s="2"/>
      <c r="E64" s="2"/>
      <c r="F64" s="2"/>
    </row>
    <row r="65" spans="2:6" x14ac:dyDescent="0.5">
      <c r="B65" s="2"/>
      <c r="C65" s="2"/>
      <c r="D65" s="2"/>
      <c r="E65" s="2"/>
      <c r="F65" s="2"/>
    </row>
    <row r="66" spans="2:6" x14ac:dyDescent="0.5">
      <c r="B66" s="2"/>
      <c r="C66" s="2"/>
      <c r="D66" s="2"/>
      <c r="E66" s="2"/>
      <c r="F66" s="2"/>
    </row>
    <row r="67" spans="2:6" x14ac:dyDescent="0.5">
      <c r="B67" s="2"/>
      <c r="C67" s="2"/>
      <c r="D67" s="2"/>
      <c r="E67" s="2"/>
      <c r="F67" s="2"/>
    </row>
    <row r="68" spans="2:6" x14ac:dyDescent="0.5">
      <c r="B68" s="2"/>
      <c r="C68" s="2"/>
      <c r="D68" s="2"/>
      <c r="E68" s="2"/>
      <c r="F68" s="2"/>
    </row>
    <row r="69" spans="2:6" x14ac:dyDescent="0.5">
      <c r="B69" s="2"/>
      <c r="C69" s="2"/>
      <c r="D69" s="2"/>
      <c r="E69" s="2"/>
      <c r="F69" s="2"/>
    </row>
    <row r="70" spans="2:6" x14ac:dyDescent="0.5">
      <c r="B70" s="2"/>
      <c r="C70" s="2"/>
      <c r="D70" s="2"/>
      <c r="E70" s="2"/>
      <c r="F70" s="2"/>
    </row>
    <row r="71" spans="2:6" x14ac:dyDescent="0.5">
      <c r="B71" s="2"/>
      <c r="C71" s="2"/>
      <c r="D71" s="2"/>
      <c r="E71" s="2"/>
      <c r="F71" s="2"/>
    </row>
    <row r="72" spans="2:6" x14ac:dyDescent="0.5">
      <c r="B72" s="2"/>
      <c r="C72" s="2"/>
      <c r="D72" s="2"/>
      <c r="E72" s="2"/>
      <c r="F72" s="2"/>
    </row>
    <row r="73" spans="2:6" x14ac:dyDescent="0.5">
      <c r="B73" s="2"/>
      <c r="C73" s="2"/>
      <c r="D73" s="2"/>
      <c r="E73" s="2"/>
      <c r="F73" s="2"/>
    </row>
    <row r="74" spans="2:6" x14ac:dyDescent="0.5">
      <c r="B74" s="2"/>
      <c r="C74" s="2"/>
      <c r="D74" s="2"/>
      <c r="E74" s="2"/>
      <c r="F74" s="2"/>
    </row>
    <row r="75" spans="2:6" x14ac:dyDescent="0.5">
      <c r="B75" s="2"/>
      <c r="C75" s="2"/>
      <c r="D75" s="2"/>
      <c r="E75" s="2"/>
      <c r="F75" s="2"/>
    </row>
    <row r="76" spans="2:6" x14ac:dyDescent="0.5">
      <c r="B76" s="2"/>
      <c r="C76" s="2"/>
      <c r="D76" s="2"/>
      <c r="E76" s="2"/>
      <c r="F76" s="2"/>
    </row>
    <row r="77" spans="2:6" x14ac:dyDescent="0.5">
      <c r="B77" s="2"/>
      <c r="C77" s="2"/>
      <c r="D77" s="2"/>
      <c r="E77" s="2"/>
      <c r="F77" s="2"/>
    </row>
    <row r="78" spans="2:6" x14ac:dyDescent="0.5">
      <c r="B78" s="2"/>
      <c r="C78" s="2"/>
      <c r="D78" s="2"/>
      <c r="E78" s="2"/>
      <c r="F78" s="2"/>
    </row>
    <row r="79" spans="2:6" x14ac:dyDescent="0.5">
      <c r="B79" s="2"/>
      <c r="C79" s="2"/>
      <c r="D79" s="2"/>
      <c r="E79" s="2"/>
      <c r="F79" s="2"/>
    </row>
    <row r="80" spans="2:6" x14ac:dyDescent="0.5">
      <c r="B80" s="2"/>
      <c r="C80" s="2"/>
      <c r="D80" s="2"/>
      <c r="E80" s="2"/>
      <c r="F80" s="2"/>
    </row>
    <row r="81" spans="2:6" x14ac:dyDescent="0.5">
      <c r="B81" s="2"/>
      <c r="C81" s="2"/>
      <c r="D81" s="2"/>
      <c r="E81" s="2"/>
      <c r="F81" s="2"/>
    </row>
    <row r="82" spans="2:6" x14ac:dyDescent="0.5">
      <c r="B82" s="2"/>
      <c r="C82" s="2"/>
      <c r="D82" s="2"/>
      <c r="E82" s="2"/>
      <c r="F82" s="2"/>
    </row>
    <row r="83" spans="2:6" x14ac:dyDescent="0.5">
      <c r="B83" s="2"/>
      <c r="C83" s="2"/>
      <c r="D83" s="2"/>
      <c r="E83" s="2"/>
      <c r="F83" s="2"/>
    </row>
    <row r="84" spans="2:6" x14ac:dyDescent="0.5">
      <c r="B84" s="2"/>
      <c r="C84" s="2"/>
      <c r="D84" s="2"/>
      <c r="E84" s="2"/>
      <c r="F84" s="2"/>
    </row>
    <row r="85" spans="2:6" x14ac:dyDescent="0.5">
      <c r="B85" s="2"/>
      <c r="C85" s="2"/>
      <c r="D85" s="2"/>
      <c r="E85" s="2"/>
      <c r="F85" s="2"/>
    </row>
    <row r="86" spans="2:6" x14ac:dyDescent="0.5">
      <c r="B86" s="2"/>
      <c r="C86" s="2"/>
      <c r="D86" s="2"/>
      <c r="E86" s="2"/>
      <c r="F86" s="2"/>
    </row>
    <row r="87" spans="2:6" x14ac:dyDescent="0.5">
      <c r="B87" s="2"/>
      <c r="C87" s="2"/>
      <c r="D87" s="2"/>
      <c r="E87" s="2"/>
      <c r="F87" s="2"/>
    </row>
    <row r="88" spans="2:6" x14ac:dyDescent="0.5">
      <c r="B88" s="2"/>
      <c r="C88" s="2"/>
      <c r="D88" s="2"/>
      <c r="E88" s="2"/>
      <c r="F88" s="2"/>
    </row>
    <row r="89" spans="2:6" x14ac:dyDescent="0.5">
      <c r="B89" s="2"/>
      <c r="C89" s="2"/>
      <c r="D89" s="2"/>
      <c r="E89" s="2"/>
      <c r="F89" s="2"/>
    </row>
    <row r="90" spans="2:6" x14ac:dyDescent="0.5">
      <c r="B90" s="2"/>
      <c r="C90" s="2"/>
      <c r="D90" s="2"/>
      <c r="E90" s="2"/>
      <c r="F90" s="2"/>
    </row>
    <row r="91" spans="2:6" x14ac:dyDescent="0.5">
      <c r="B91" s="2"/>
      <c r="C91" s="2"/>
      <c r="D91" s="2"/>
      <c r="E91" s="2"/>
      <c r="F91" s="2"/>
    </row>
    <row r="92" spans="2:6" x14ac:dyDescent="0.5">
      <c r="B92" s="2"/>
      <c r="C92" s="2"/>
      <c r="D92" s="2"/>
      <c r="E92" s="2"/>
      <c r="F92" s="2"/>
    </row>
    <row r="93" spans="2:6" x14ac:dyDescent="0.5">
      <c r="B93" s="2"/>
      <c r="C93" s="2"/>
      <c r="D93" s="2"/>
      <c r="E93" s="2"/>
      <c r="F93" s="2"/>
    </row>
    <row r="94" spans="2:6" x14ac:dyDescent="0.5">
      <c r="B94" s="2"/>
      <c r="C94" s="2"/>
      <c r="D94" s="2"/>
      <c r="E94" s="2"/>
      <c r="F94" s="2"/>
    </row>
    <row r="95" spans="2:6" x14ac:dyDescent="0.5">
      <c r="B95" s="2"/>
      <c r="C95" s="2"/>
      <c r="D95" s="2"/>
      <c r="E95" s="2"/>
      <c r="F95" s="2"/>
    </row>
    <row r="96" spans="2:6" x14ac:dyDescent="0.5">
      <c r="B96" s="2"/>
      <c r="C96" s="2"/>
      <c r="D96" s="2"/>
      <c r="E96" s="2"/>
      <c r="F96" s="2"/>
    </row>
    <row r="97" spans="2:6" x14ac:dyDescent="0.5">
      <c r="B97" s="2"/>
      <c r="C97" s="2"/>
      <c r="D97" s="2"/>
      <c r="E97" s="2"/>
      <c r="F97" s="2"/>
    </row>
    <row r="98" spans="2:6" x14ac:dyDescent="0.5">
      <c r="B98" s="2"/>
      <c r="C98" s="2"/>
      <c r="D98" s="2"/>
      <c r="E98" s="2"/>
      <c r="F98" s="2"/>
    </row>
    <row r="99" spans="2:6" x14ac:dyDescent="0.5">
      <c r="B99" s="2"/>
      <c r="C99" s="2"/>
      <c r="D99" s="2"/>
      <c r="E99" s="2"/>
      <c r="F99" s="2"/>
    </row>
  </sheetData>
  <mergeCells count="1">
    <mergeCell ref="H1:I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CB43B-58EE-402C-9556-94928FAAD2C8}">
  <sheetPr codeName="Sheet4">
    <tabColor rgb="FF0070C0"/>
  </sheetPr>
  <dimension ref="A1:JC36"/>
  <sheetViews>
    <sheetView showGridLines="0" showZeros="0" zoomScale="110" zoomScaleNormal="110" zoomScalePageLayoutView="80" workbookViewId="0">
      <selection activeCell="I11" sqref="I11"/>
    </sheetView>
  </sheetViews>
  <sheetFormatPr defaultColWidth="9" defaultRowHeight="23.25" x14ac:dyDescent="0.5"/>
  <cols>
    <col min="1" max="1" width="19.375" style="24" customWidth="1"/>
    <col min="2" max="2" width="20.375" style="24" bestFit="1" customWidth="1"/>
    <col min="3" max="3" width="8.75" style="24" customWidth="1"/>
    <col min="4" max="4" width="8.375" style="24" customWidth="1"/>
    <col min="5" max="5" width="6.375" style="24" customWidth="1"/>
    <col min="6" max="7" width="12.5" style="24" customWidth="1"/>
    <col min="8" max="8" width="7.75" style="9" customWidth="1"/>
    <col min="9" max="9" width="17.125" style="9" bestFit="1" customWidth="1"/>
    <col min="10" max="10" width="17.625" style="9" bestFit="1" customWidth="1"/>
    <col min="11" max="11" width="11.5" style="9" bestFit="1" customWidth="1"/>
    <col min="12" max="12" width="18.125" style="9" bestFit="1" customWidth="1"/>
    <col min="13" max="13" width="15.125" style="9" bestFit="1" customWidth="1"/>
    <col min="14" max="15" width="7.875" style="9" bestFit="1" customWidth="1"/>
    <col min="16" max="16" width="7.75" style="9" bestFit="1" customWidth="1"/>
    <col min="17" max="17" width="10.375" style="9" bestFit="1" customWidth="1"/>
    <col min="18" max="18" width="12.125" style="9" bestFit="1" customWidth="1"/>
    <col min="19" max="19" width="10.875" style="9" bestFit="1" customWidth="1"/>
    <col min="20" max="20" width="7.625" style="9" bestFit="1" customWidth="1"/>
    <col min="21" max="21" width="7.375" style="9" bestFit="1" customWidth="1"/>
    <col min="22" max="22" width="11.5" style="9" bestFit="1" customWidth="1"/>
    <col min="23" max="23" width="18.375" style="9" bestFit="1" customWidth="1"/>
    <col min="24" max="24" width="11.5" style="9" bestFit="1" customWidth="1"/>
    <col min="25" max="25" width="18.375" style="9" bestFit="1" customWidth="1"/>
    <col min="26" max="26" width="11.5" style="9" bestFit="1" customWidth="1"/>
    <col min="27" max="27" width="18.375" style="9" bestFit="1" customWidth="1"/>
    <col min="28" max="28" width="11.5" style="9" bestFit="1" customWidth="1"/>
    <col min="29" max="29" width="18.375" style="9" bestFit="1" customWidth="1"/>
    <col min="30" max="30" width="11.5" style="9" bestFit="1" customWidth="1"/>
    <col min="31" max="31" width="13.875" style="9" bestFit="1" customWidth="1"/>
    <col min="32" max="32" width="20.125" style="9" bestFit="1" customWidth="1"/>
    <col min="33" max="33" width="10.25" style="9" bestFit="1" customWidth="1"/>
    <col min="34" max="34" width="18.375" style="9" bestFit="1" customWidth="1"/>
    <col min="35" max="35" width="12.75" style="9" bestFit="1" customWidth="1"/>
    <col min="36" max="36" width="18.375" style="9" bestFit="1" customWidth="1"/>
    <col min="37" max="37" width="11.5" style="9" bestFit="1" customWidth="1"/>
    <col min="38" max="38" width="18.375" style="9" bestFit="1" customWidth="1"/>
    <col min="39" max="39" width="12.75" style="9" bestFit="1" customWidth="1"/>
    <col min="40" max="40" width="18.375" style="9" bestFit="1" customWidth="1"/>
    <col min="41" max="41" width="10.25" style="9" bestFit="1" customWidth="1"/>
    <col min="42" max="42" width="18.375" style="9" bestFit="1" customWidth="1"/>
    <col min="43" max="43" width="11.5" style="9" bestFit="1" customWidth="1"/>
    <col min="44" max="44" width="18.375" style="9" bestFit="1" customWidth="1"/>
    <col min="45" max="45" width="11.5" style="9" bestFit="1" customWidth="1"/>
    <col min="46" max="46" width="18.375" style="9" bestFit="1" customWidth="1"/>
    <col min="47" max="47" width="11.5" style="9" bestFit="1" customWidth="1"/>
    <col min="48" max="48" width="18.375" style="9" bestFit="1" customWidth="1"/>
    <col min="49" max="49" width="11.5" style="9" bestFit="1" customWidth="1"/>
    <col min="50" max="50" width="18.375" style="9" bestFit="1" customWidth="1"/>
    <col min="51" max="51" width="11.5" style="9" bestFit="1" customWidth="1"/>
    <col min="52" max="52" width="13.875" style="9" bestFit="1" customWidth="1"/>
    <col min="53" max="53" width="20.125" style="9" bestFit="1" customWidth="1"/>
    <col min="54" max="54" width="10.25" style="9" bestFit="1" customWidth="1"/>
    <col min="55" max="55" width="18.375" style="9" bestFit="1" customWidth="1"/>
    <col min="56" max="56" width="12.75" style="9" bestFit="1" customWidth="1"/>
    <col min="57" max="57" width="18.375" style="9" bestFit="1" customWidth="1"/>
    <col min="58" max="58" width="12.75" style="9" bestFit="1" customWidth="1"/>
    <col min="59" max="59" width="18.375" style="9" bestFit="1" customWidth="1"/>
    <col min="60" max="60" width="12.75" style="9" bestFit="1" customWidth="1"/>
    <col min="61" max="61" width="18.375" style="9" bestFit="1" customWidth="1"/>
    <col min="62" max="62" width="10.25" style="9" bestFit="1" customWidth="1"/>
    <col min="63" max="63" width="18.375" style="9" bestFit="1" customWidth="1"/>
    <col min="64" max="64" width="11.5" style="9" bestFit="1" customWidth="1"/>
    <col min="65" max="65" width="18.375" style="9" bestFit="1" customWidth="1"/>
    <col min="66" max="66" width="11.5" style="9" bestFit="1" customWidth="1"/>
    <col min="67" max="67" width="18.375" style="9" bestFit="1" customWidth="1"/>
    <col min="68" max="68" width="11.5" style="9" bestFit="1" customWidth="1"/>
    <col min="69" max="69" width="18.375" style="9" bestFit="1" customWidth="1"/>
    <col min="70" max="70" width="11.5" style="9" bestFit="1" customWidth="1"/>
    <col min="71" max="71" width="18.375" style="9" bestFit="1" customWidth="1"/>
    <col min="72" max="72" width="11.5" style="9" bestFit="1" customWidth="1"/>
    <col min="73" max="73" width="14.625" style="9" bestFit="1" customWidth="1"/>
    <col min="74" max="74" width="10" style="9" bestFit="1" customWidth="1"/>
    <col min="75" max="75" width="7.75" style="9" bestFit="1" customWidth="1"/>
    <col min="76" max="76" width="10" style="9" bestFit="1" customWidth="1"/>
    <col min="77" max="78" width="13.375" style="9" bestFit="1" customWidth="1"/>
    <col min="79" max="79" width="12.125" style="9" bestFit="1" customWidth="1"/>
    <col min="80" max="81" width="13.375" style="9" bestFit="1" customWidth="1"/>
    <col min="82" max="82" width="12.125" style="9" bestFit="1" customWidth="1"/>
    <col min="83" max="83" width="11.5" style="9" bestFit="1" customWidth="1"/>
    <col min="84" max="84" width="13.875" style="9" bestFit="1" customWidth="1"/>
    <col min="85" max="85" width="18.375" style="9" bestFit="1" customWidth="1"/>
    <col min="86" max="86" width="11.5" style="9" bestFit="1" customWidth="1"/>
    <col min="87" max="87" width="13.875" style="9" bestFit="1" customWidth="1"/>
    <col min="88" max="88" width="18.375" style="9" bestFit="1" customWidth="1"/>
    <col min="89" max="89" width="11.5" style="9" bestFit="1" customWidth="1"/>
    <col min="90" max="90" width="14.625" style="9" bestFit="1" customWidth="1"/>
    <col min="91" max="91" width="18.375" style="9" bestFit="1" customWidth="1"/>
    <col min="92" max="92" width="11.5" style="9" bestFit="1" customWidth="1"/>
    <col min="93" max="93" width="14.625" style="9" bestFit="1" customWidth="1"/>
    <col min="94" max="94" width="18.375" style="9" bestFit="1" customWidth="1"/>
    <col min="95" max="95" width="11.5" style="9" bestFit="1" customWidth="1"/>
    <col min="96" max="96" width="13.875" style="9" bestFit="1" customWidth="1"/>
    <col min="97" max="97" width="18.375" style="9" bestFit="1" customWidth="1"/>
    <col min="98" max="98" width="11.5" style="9" bestFit="1" customWidth="1"/>
    <col min="99" max="99" width="13.875" style="9" bestFit="1" customWidth="1"/>
    <col min="100" max="100" width="10" style="9" bestFit="1" customWidth="1"/>
    <col min="101" max="101" width="7.75" style="9" bestFit="1" customWidth="1"/>
    <col min="102" max="102" width="10" style="9" bestFit="1" customWidth="1"/>
    <col min="103" max="104" width="13.375" style="9" bestFit="1" customWidth="1"/>
    <col min="105" max="105" width="12.125" style="9" bestFit="1" customWidth="1"/>
    <col min="106" max="107" width="19.375" style="9" bestFit="1" customWidth="1"/>
    <col min="108" max="108" width="23" style="9" bestFit="1" customWidth="1"/>
    <col min="109" max="109" width="25.125" style="9" bestFit="1" customWidth="1"/>
    <col min="110" max="110" width="25.5" style="9" bestFit="1" customWidth="1"/>
    <col min="111" max="111" width="27.5" style="9" bestFit="1" customWidth="1"/>
    <col min="112" max="113" width="19.375" style="9" bestFit="1" customWidth="1"/>
    <col min="114" max="114" width="23" style="9" bestFit="1" customWidth="1"/>
    <col min="115" max="115" width="25.125" style="9" bestFit="1" customWidth="1"/>
    <col min="116" max="116" width="25.5" style="9" bestFit="1" customWidth="1"/>
    <col min="117" max="117" width="27.5" style="9" bestFit="1" customWidth="1"/>
    <col min="118" max="119" width="19.375" style="9" bestFit="1" customWidth="1"/>
    <col min="120" max="120" width="23" style="9" bestFit="1" customWidth="1"/>
    <col min="121" max="121" width="25.125" style="9" bestFit="1" customWidth="1"/>
    <col min="122" max="122" width="25.5" style="9" bestFit="1" customWidth="1"/>
    <col min="123" max="123" width="27.5" style="9" bestFit="1" customWidth="1"/>
    <col min="124" max="125" width="20.125" style="9" bestFit="1" customWidth="1"/>
    <col min="126" max="126" width="24.375" style="9" bestFit="1" customWidth="1"/>
    <col min="127" max="127" width="26.375" style="9" bestFit="1" customWidth="1"/>
    <col min="128" max="128" width="25.5" style="9" bestFit="1" customWidth="1"/>
    <col min="129" max="129" width="27.5" style="9" bestFit="1" customWidth="1"/>
    <col min="130" max="131" width="19.375" style="9" bestFit="1" customWidth="1"/>
    <col min="132" max="132" width="24.375" style="9" bestFit="1" customWidth="1"/>
    <col min="133" max="133" width="26.375" style="9" bestFit="1" customWidth="1"/>
    <col min="134" max="134" width="26.125" style="9" bestFit="1" customWidth="1"/>
    <col min="135" max="135" width="28.25" style="9" bestFit="1" customWidth="1"/>
    <col min="136" max="137" width="19.375" style="9" bestFit="1" customWidth="1"/>
    <col min="138" max="138" width="24.375" style="9" bestFit="1" customWidth="1"/>
    <col min="139" max="139" width="26.375" style="9" bestFit="1" customWidth="1"/>
    <col min="140" max="140" width="26.125" style="9" bestFit="1" customWidth="1"/>
    <col min="141" max="141" width="28.25" style="9" bestFit="1" customWidth="1"/>
    <col min="142" max="143" width="19.375" style="9" bestFit="1" customWidth="1"/>
    <col min="144" max="144" width="21.75" style="9" bestFit="1" customWidth="1"/>
    <col min="145" max="145" width="23.875" style="9" bestFit="1" customWidth="1"/>
    <col min="146" max="146" width="25.5" style="9" bestFit="1" customWidth="1"/>
    <col min="147" max="147" width="27.5" style="9" bestFit="1" customWidth="1"/>
    <col min="148" max="149" width="20.125" style="9" bestFit="1" customWidth="1"/>
    <col min="150" max="150" width="21.75" style="9" bestFit="1" customWidth="1"/>
    <col min="151" max="151" width="23.875" style="9" bestFit="1" customWidth="1"/>
    <col min="152" max="152" width="25.5" style="9" bestFit="1" customWidth="1"/>
    <col min="153" max="153" width="27.5" style="9" bestFit="1" customWidth="1"/>
    <col min="154" max="155" width="19.375" style="9" bestFit="1" customWidth="1"/>
    <col min="156" max="156" width="23" style="9" bestFit="1" customWidth="1"/>
    <col min="157" max="157" width="25.125" style="9" bestFit="1" customWidth="1"/>
    <col min="158" max="158" width="25.5" style="9" bestFit="1" customWidth="1"/>
    <col min="159" max="159" width="27.5" style="9" bestFit="1" customWidth="1"/>
    <col min="160" max="161" width="19.375" style="9" bestFit="1" customWidth="1"/>
    <col min="162" max="162" width="23" style="9" bestFit="1" customWidth="1"/>
    <col min="163" max="163" width="25.125" style="9" bestFit="1" customWidth="1"/>
    <col min="164" max="164" width="25.5" style="9" bestFit="1" customWidth="1"/>
    <col min="165" max="165" width="27.5" style="9" bestFit="1" customWidth="1"/>
    <col min="166" max="167" width="19.375" style="9" bestFit="1" customWidth="1"/>
    <col min="168" max="168" width="23" style="9" bestFit="1" customWidth="1"/>
    <col min="169" max="169" width="25.125" style="9" bestFit="1" customWidth="1"/>
    <col min="170" max="170" width="26.125" style="9" bestFit="1" customWidth="1"/>
    <col min="171" max="171" width="28.25" style="9" bestFit="1" customWidth="1"/>
    <col min="172" max="173" width="19.375" style="9" bestFit="1" customWidth="1"/>
    <col min="174" max="174" width="23" style="9" bestFit="1" customWidth="1"/>
    <col min="175" max="175" width="25.125" style="9" bestFit="1" customWidth="1"/>
    <col min="176" max="176" width="26.125" style="9" bestFit="1" customWidth="1"/>
    <col min="177" max="177" width="28.25" style="9" bestFit="1" customWidth="1"/>
    <col min="178" max="179" width="19.375" style="9" bestFit="1" customWidth="1"/>
    <col min="180" max="180" width="23" style="9" bestFit="1" customWidth="1"/>
    <col min="181" max="181" width="25.125" style="9" bestFit="1" customWidth="1"/>
    <col min="182" max="182" width="25.5" style="9" bestFit="1" customWidth="1"/>
    <col min="183" max="183" width="27.5" style="9" bestFit="1" customWidth="1"/>
    <col min="184" max="185" width="19.375" style="9" bestFit="1" customWidth="1"/>
    <col min="186" max="186" width="23" style="9" bestFit="1" customWidth="1"/>
    <col min="187" max="187" width="25.125" style="9" bestFit="1" customWidth="1"/>
    <col min="188" max="188" width="25.5" style="9" bestFit="1" customWidth="1"/>
    <col min="189" max="189" width="27.5" style="9" bestFit="1" customWidth="1"/>
    <col min="190" max="191" width="19.375" style="9" bestFit="1" customWidth="1"/>
    <col min="192" max="192" width="19.25" style="9" bestFit="1" customWidth="1"/>
    <col min="193" max="193" width="21.25" style="9" bestFit="1" customWidth="1"/>
    <col min="194" max="195" width="19.375" style="9" bestFit="1" customWidth="1"/>
    <col min="196" max="196" width="24.875" style="9" bestFit="1" customWidth="1"/>
    <col min="197" max="197" width="26.875" style="9" bestFit="1" customWidth="1"/>
    <col min="198" max="198" width="24.875" style="9" bestFit="1" customWidth="1"/>
    <col min="199" max="199" width="26.875" style="9" bestFit="1" customWidth="1"/>
    <col min="200" max="200" width="22.75" style="9" bestFit="1" customWidth="1"/>
    <col min="201" max="201" width="25" style="9" bestFit="1" customWidth="1"/>
    <col min="202" max="203" width="19.375" style="9" bestFit="1" customWidth="1"/>
    <col min="204" max="204" width="23" style="9" bestFit="1" customWidth="1"/>
    <col min="205" max="205" width="25.125" style="9" bestFit="1" customWidth="1"/>
    <col min="206" max="206" width="29.5" style="9" bestFit="1" customWidth="1"/>
    <col min="207" max="207" width="31.5" style="9" bestFit="1" customWidth="1"/>
    <col min="208" max="208" width="25.5" style="9" bestFit="1" customWidth="1"/>
    <col min="209" max="209" width="27.5" style="9" bestFit="1" customWidth="1"/>
    <col min="210" max="211" width="19.375" style="9" bestFit="1" customWidth="1"/>
    <col min="212" max="212" width="23" style="9" bestFit="1" customWidth="1"/>
    <col min="213" max="213" width="25.125" style="9" bestFit="1" customWidth="1"/>
    <col min="214" max="214" width="24" style="9" bestFit="1" customWidth="1"/>
    <col min="215" max="215" width="26.125" style="9" bestFit="1" customWidth="1"/>
    <col min="216" max="216" width="25.5" style="9" bestFit="1" customWidth="1"/>
    <col min="217" max="217" width="27.5" style="9" bestFit="1" customWidth="1"/>
    <col min="218" max="219" width="19.375" style="9" bestFit="1" customWidth="1"/>
    <col min="220" max="220" width="23" style="9" bestFit="1" customWidth="1"/>
    <col min="221" max="221" width="25.125" style="9" bestFit="1" customWidth="1"/>
    <col min="222" max="222" width="26.875" style="9" bestFit="1" customWidth="1"/>
    <col min="223" max="223" width="29" style="9" bestFit="1" customWidth="1"/>
    <col min="224" max="224" width="26.125" style="9" bestFit="1" customWidth="1"/>
    <col min="225" max="225" width="28.25" style="9" bestFit="1" customWidth="1"/>
    <col min="226" max="227" width="19.375" style="9" bestFit="1" customWidth="1"/>
    <col min="228" max="228" width="23" style="9" bestFit="1" customWidth="1"/>
    <col min="229" max="229" width="25.125" style="9" bestFit="1" customWidth="1"/>
    <col min="230" max="230" width="24" style="9" bestFit="1" customWidth="1"/>
    <col min="231" max="232" width="26.125" style="9" bestFit="1" customWidth="1"/>
    <col min="233" max="233" width="28.25" style="9" bestFit="1" customWidth="1"/>
    <col min="234" max="235" width="19.375" style="9" bestFit="1" customWidth="1"/>
    <col min="236" max="236" width="23" style="9" bestFit="1" customWidth="1"/>
    <col min="237" max="237" width="25.125" style="9" bestFit="1" customWidth="1"/>
    <col min="238" max="238" width="26.875" style="9" bestFit="1" customWidth="1"/>
    <col min="239" max="239" width="29" style="9" bestFit="1" customWidth="1"/>
    <col min="240" max="240" width="25.5" style="9" bestFit="1" customWidth="1"/>
    <col min="241" max="241" width="27.5" style="9" bestFit="1" customWidth="1"/>
    <col min="242" max="243" width="19.375" style="9" bestFit="1" customWidth="1"/>
    <col min="244" max="244" width="23" style="9" bestFit="1" customWidth="1"/>
    <col min="245" max="245" width="25.125" style="9" bestFit="1" customWidth="1"/>
    <col min="246" max="246" width="29.5" style="9" bestFit="1" customWidth="1"/>
    <col min="247" max="247" width="31.5" style="9" bestFit="1" customWidth="1"/>
    <col min="248" max="248" width="25.5" style="9" bestFit="1" customWidth="1"/>
    <col min="249" max="249" width="27.5" style="9" bestFit="1" customWidth="1"/>
    <col min="250" max="251" width="19.375" style="9" bestFit="1" customWidth="1"/>
    <col min="252" max="252" width="19.25" style="9" bestFit="1" customWidth="1"/>
    <col min="253" max="253" width="21.25" style="9" bestFit="1" customWidth="1"/>
    <col min="254" max="255" width="19.375" style="9" bestFit="1" customWidth="1"/>
    <col min="256" max="256" width="24.875" style="9" bestFit="1" customWidth="1"/>
    <col min="257" max="257" width="26.875" style="9" bestFit="1" customWidth="1"/>
    <col min="258" max="258" width="24.875" style="9" bestFit="1" customWidth="1"/>
    <col min="259" max="259" width="26.875" style="9" bestFit="1" customWidth="1"/>
    <col min="260" max="260" width="24.875" style="9" bestFit="1" customWidth="1"/>
    <col min="261" max="261" width="26.875" style="9" bestFit="1" customWidth="1"/>
    <col min="262" max="262" width="22.75" style="9" bestFit="1" customWidth="1"/>
    <col min="263" max="263" width="25" style="9" bestFit="1" customWidth="1"/>
    <col min="264" max="16384" width="9" style="9"/>
  </cols>
  <sheetData>
    <row r="1" spans="1:263" ht="26.25" x14ac:dyDescent="0.35">
      <c r="A1" s="110" t="str">
        <f>DATA!K2</f>
        <v>บริษัท…..................................จำกัด</v>
      </c>
      <c r="B1" s="110"/>
      <c r="C1" s="110"/>
      <c r="D1" s="110"/>
      <c r="E1" s="110"/>
      <c r="F1" s="110"/>
      <c r="G1" s="110"/>
      <c r="H1" s="7"/>
      <c r="I1" s="8"/>
      <c r="J1" s="8"/>
      <c r="K1" s="8"/>
    </row>
    <row r="2" spans="1:263" ht="17.25" customHeight="1" x14ac:dyDescent="0.45">
      <c r="A2" s="129" t="str">
        <f>DATA!K3</f>
        <v>สำนักงานแห่งใหญ่ ….......................................</v>
      </c>
      <c r="B2" s="129"/>
      <c r="C2" s="129"/>
      <c r="D2" s="129"/>
      <c r="E2" s="129"/>
      <c r="F2" s="129"/>
      <c r="G2" s="129"/>
      <c r="H2" s="7"/>
      <c r="I2" s="8"/>
      <c r="J2" s="91" t="s">
        <v>90</v>
      </c>
      <c r="K2" s="8"/>
    </row>
    <row r="3" spans="1:263" ht="29.25" x14ac:dyDescent="0.5">
      <c r="A3" s="39" t="s">
        <v>27</v>
      </c>
      <c r="B3" s="9"/>
      <c r="C3" s="21"/>
      <c r="D3" s="21"/>
      <c r="E3" s="21" t="s">
        <v>28</v>
      </c>
      <c r="F3" s="108" t="str">
        <f>J4</f>
        <v>PV06/0002</v>
      </c>
      <c r="G3" s="108"/>
      <c r="H3" s="11"/>
      <c r="I3" s="1"/>
      <c r="J3" s="1"/>
      <c r="K3" s="80" t="s">
        <v>61</v>
      </c>
      <c r="L3" s="81" t="s">
        <v>62</v>
      </c>
      <c r="M3" s="83" t="str">
        <f>VLOOKUP(L3,DATA!H2:I6,2,0)</f>
        <v>Grand Total</v>
      </c>
    </row>
    <row r="4" spans="1:263" x14ac:dyDescent="0.35">
      <c r="A4" s="22"/>
      <c r="B4" s="30"/>
      <c r="C4" s="23"/>
      <c r="D4" s="23"/>
      <c r="E4" s="21" t="s">
        <v>0</v>
      </c>
      <c r="F4" s="109">
        <f>I18</f>
        <v>243437</v>
      </c>
      <c r="G4" s="109"/>
      <c r="H4" s="12"/>
      <c r="I4" s="13" t="s">
        <v>7</v>
      </c>
      <c r="J4" s="8" t="s">
        <v>98</v>
      </c>
    </row>
    <row r="5" spans="1:263" x14ac:dyDescent="0.5">
      <c r="A5" s="29" t="s">
        <v>29</v>
      </c>
      <c r="B5" s="112" t="str">
        <f>K18</f>
        <v>ห้างหุ้นส่วนจำกัด แพคเกจจิ้ง</v>
      </c>
      <c r="C5" s="112"/>
      <c r="D5" s="112"/>
      <c r="E5" s="24" t="s">
        <v>6</v>
      </c>
      <c r="F5" s="38" t="str">
        <f>N18</f>
        <v>สำรองกรรมการ</v>
      </c>
      <c r="I5" s="8"/>
      <c r="J5" s="8"/>
      <c r="K5" s="8"/>
    </row>
    <row r="6" spans="1:263" ht="21" x14ac:dyDescent="0.35">
      <c r="A6" s="36" t="str">
        <f>รายการ!$J$2</f>
        <v>ค่าใช้จ่ายเกี่ยวกับ</v>
      </c>
      <c r="B6" s="36" t="str">
        <f>รายการ!D2</f>
        <v>รายละเอียด</v>
      </c>
      <c r="C6" s="113" t="str">
        <f>รายการ!G2</f>
        <v>รายการ</v>
      </c>
      <c r="D6" s="114"/>
      <c r="E6" s="115"/>
      <c r="F6" s="36" t="s">
        <v>8</v>
      </c>
      <c r="G6" s="36" t="s">
        <v>39</v>
      </c>
      <c r="H6" s="14"/>
      <c r="I6" s="8"/>
      <c r="J6" s="8"/>
      <c r="K6" s="8"/>
      <c r="L6" s="8"/>
      <c r="M6" s="8"/>
      <c r="N6" s="8"/>
      <c r="O6" s="8"/>
      <c r="P6" s="8"/>
      <c r="Q6" s="13" t="s">
        <v>35</v>
      </c>
      <c r="R6" s="8"/>
      <c r="S6" s="8"/>
      <c r="T6" s="8"/>
      <c r="U6"/>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c r="FK6" s="8"/>
      <c r="FL6" s="8"/>
      <c r="FM6" s="8"/>
      <c r="FN6" s="8"/>
      <c r="FO6" s="8"/>
      <c r="FP6" s="8"/>
      <c r="FQ6" s="8"/>
      <c r="FR6" s="8"/>
      <c r="FS6" s="8"/>
      <c r="FT6" s="8"/>
      <c r="FU6" s="8"/>
      <c r="FV6" s="8"/>
      <c r="FW6" s="8"/>
      <c r="FX6" s="8"/>
      <c r="FY6" s="8"/>
      <c r="FZ6" s="8"/>
      <c r="GA6" s="8"/>
      <c r="GB6" s="8"/>
      <c r="GC6" s="8"/>
      <c r="GD6" s="8"/>
      <c r="GE6" s="8"/>
      <c r="GF6" s="8"/>
      <c r="GG6" s="8"/>
      <c r="GH6" s="8"/>
      <c r="GI6" s="8"/>
      <c r="GJ6" s="8"/>
      <c r="GK6" s="8"/>
      <c r="GL6" s="8"/>
      <c r="GM6" s="8"/>
      <c r="GN6" s="8"/>
      <c r="GO6" s="8"/>
      <c r="GP6" s="8"/>
      <c r="GQ6" s="8"/>
      <c r="GR6" s="8"/>
      <c r="GS6" s="8"/>
      <c r="GT6" s="8"/>
      <c r="GU6" s="8"/>
      <c r="GV6" s="8"/>
      <c r="GW6" s="8"/>
      <c r="GX6" s="8"/>
      <c r="GY6" s="8"/>
      <c r="GZ6" s="8"/>
      <c r="HA6" s="8"/>
      <c r="HB6" s="8"/>
      <c r="HC6" s="8"/>
      <c r="HD6" s="8"/>
      <c r="HE6" s="8"/>
      <c r="HF6" s="8"/>
      <c r="HG6" s="8"/>
      <c r="HH6" s="8"/>
      <c r="HI6" s="8"/>
      <c r="HJ6" s="8"/>
      <c r="HK6" s="8"/>
      <c r="HL6" s="8"/>
      <c r="HM6" s="8"/>
      <c r="HN6" s="8"/>
      <c r="HO6" s="8"/>
      <c r="HP6" s="8"/>
      <c r="HQ6" s="8"/>
      <c r="HR6" s="8"/>
      <c r="HS6" s="8"/>
      <c r="HT6" s="8"/>
      <c r="HU6" s="8"/>
      <c r="HV6" s="8"/>
      <c r="HW6" s="8"/>
      <c r="HX6" s="8"/>
      <c r="HY6" s="8"/>
      <c r="HZ6" s="8"/>
      <c r="IA6" s="8"/>
      <c r="IB6" s="8"/>
      <c r="IC6" s="8"/>
      <c r="ID6" s="8"/>
      <c r="IE6" s="8"/>
      <c r="IF6" s="8"/>
      <c r="IG6" s="8"/>
      <c r="IH6" s="8"/>
      <c r="II6" s="8"/>
      <c r="IJ6" s="8"/>
      <c r="IK6" s="8"/>
      <c r="IL6" s="8"/>
      <c r="IM6" s="8"/>
      <c r="IN6" s="8"/>
      <c r="IO6" s="8"/>
      <c r="IP6" s="8"/>
      <c r="IQ6" s="8"/>
      <c r="IR6" s="8"/>
      <c r="IS6" s="8"/>
      <c r="IT6" s="8"/>
      <c r="IU6" s="8"/>
      <c r="IV6" s="8"/>
      <c r="IW6" s="8"/>
      <c r="IX6" s="8"/>
      <c r="IY6" s="8"/>
      <c r="IZ6" s="8"/>
      <c r="JA6" s="8"/>
      <c r="JB6" s="8"/>
      <c r="JC6" s="8"/>
    </row>
    <row r="7" spans="1:263" ht="21" x14ac:dyDescent="0.35">
      <c r="A7" s="40" t="str">
        <f>L18</f>
        <v>ต้นทุน</v>
      </c>
      <c r="B7" s="40" t="str">
        <f>P18</f>
        <v>สินค้า A</v>
      </c>
      <c r="C7" s="116" t="str">
        <f>CONCATENATE(J18&amp;" "&amp;M18)</f>
        <v>ซื้อ IN-660630003</v>
      </c>
      <c r="D7" s="117"/>
      <c r="E7" s="118"/>
      <c r="F7" s="31">
        <f>Q18</f>
        <v>8250</v>
      </c>
      <c r="G7" s="31">
        <f>R18</f>
        <v>577.5</v>
      </c>
      <c r="I7" s="13" t="s">
        <v>0</v>
      </c>
      <c r="J7" s="13" t="s">
        <v>1</v>
      </c>
      <c r="K7" s="13" t="s">
        <v>29</v>
      </c>
      <c r="L7" s="13" t="s">
        <v>4</v>
      </c>
      <c r="M7" s="13" t="s">
        <v>11</v>
      </c>
      <c r="N7" s="13" t="s">
        <v>2</v>
      </c>
      <c r="O7" s="13" t="s">
        <v>40</v>
      </c>
      <c r="P7" s="13" t="s">
        <v>51</v>
      </c>
      <c r="Q7" s="8" t="s">
        <v>13</v>
      </c>
      <c r="R7" s="8" t="s">
        <v>38</v>
      </c>
      <c r="S7" s="8" t="s">
        <v>36</v>
      </c>
      <c r="T7" s="8" t="s">
        <v>37</v>
      </c>
      <c r="U7"/>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c r="EO7" s="8"/>
      <c r="EP7" s="8"/>
      <c r="EQ7" s="8"/>
      <c r="ER7" s="8"/>
      <c r="ES7" s="8"/>
      <c r="ET7" s="8"/>
      <c r="EU7" s="8"/>
      <c r="EV7" s="8"/>
      <c r="EW7" s="8"/>
      <c r="EX7" s="8"/>
      <c r="EY7" s="8"/>
      <c r="EZ7" s="8"/>
      <c r="FA7" s="8"/>
      <c r="FB7" s="8"/>
      <c r="FC7" s="8"/>
      <c r="FD7" s="8"/>
      <c r="FE7" s="8"/>
      <c r="FF7" s="8"/>
      <c r="FG7" s="8"/>
      <c r="FH7" s="8"/>
      <c r="FI7" s="8"/>
      <c r="FJ7" s="8"/>
      <c r="FK7" s="8"/>
      <c r="FL7" s="8"/>
      <c r="FM7" s="8"/>
      <c r="FN7" s="8"/>
      <c r="FO7" s="8"/>
      <c r="FP7" s="8"/>
      <c r="FQ7" s="8"/>
      <c r="FR7" s="8"/>
      <c r="FS7" s="8"/>
      <c r="FT7" s="8"/>
      <c r="FU7" s="8"/>
      <c r="FV7" s="8"/>
      <c r="FW7" s="8"/>
      <c r="FX7" s="8"/>
      <c r="FY7" s="8"/>
      <c r="FZ7" s="8"/>
      <c r="GA7" s="8"/>
      <c r="GB7" s="8"/>
      <c r="GC7" s="8"/>
      <c r="GD7" s="8"/>
      <c r="GE7" s="8"/>
      <c r="GF7" s="8"/>
      <c r="GG7" s="8"/>
      <c r="GH7" s="8"/>
      <c r="GI7" s="8"/>
      <c r="GJ7" s="8"/>
      <c r="GK7" s="8"/>
      <c r="GL7" s="8"/>
      <c r="GM7" s="8"/>
      <c r="GN7" s="8"/>
      <c r="GO7" s="8"/>
      <c r="GP7" s="8"/>
      <c r="GQ7" s="8"/>
      <c r="GR7" s="8"/>
      <c r="GS7" s="8"/>
      <c r="GT7" s="8"/>
      <c r="GU7" s="8"/>
      <c r="GV7" s="8"/>
      <c r="GW7" s="8"/>
      <c r="GX7" s="8"/>
      <c r="GY7" s="8"/>
      <c r="GZ7" s="8"/>
      <c r="HA7" s="8"/>
      <c r="HB7" s="8"/>
      <c r="HC7" s="8"/>
      <c r="HD7" s="8"/>
      <c r="HE7" s="8"/>
      <c r="HF7" s="8"/>
      <c r="HG7" s="8"/>
      <c r="HH7" s="8"/>
      <c r="HI7" s="8"/>
      <c r="HJ7" s="8"/>
      <c r="HK7" s="8"/>
      <c r="HL7" s="8"/>
      <c r="HM7" s="8"/>
      <c r="HN7" s="8"/>
      <c r="HO7" s="8"/>
      <c r="HP7" s="8"/>
      <c r="HQ7" s="8"/>
      <c r="HR7" s="8"/>
      <c r="HS7" s="8"/>
      <c r="HT7" s="8"/>
      <c r="HU7" s="8"/>
      <c r="HV7" s="8"/>
      <c r="HW7" s="8"/>
      <c r="HX7" s="8"/>
      <c r="HY7" s="8"/>
      <c r="HZ7" s="8"/>
      <c r="IA7" s="8"/>
      <c r="IB7" s="8"/>
      <c r="IC7" s="8"/>
      <c r="ID7" s="8"/>
      <c r="IE7" s="8"/>
      <c r="IF7" s="8"/>
      <c r="IG7" s="8"/>
      <c r="IH7" s="8"/>
      <c r="II7" s="8"/>
      <c r="IJ7" s="8"/>
      <c r="IK7" s="8"/>
      <c r="IL7" s="8"/>
      <c r="IM7" s="8"/>
      <c r="IN7" s="8"/>
      <c r="IO7" s="8"/>
      <c r="IP7" s="8"/>
      <c r="IQ7" s="8"/>
      <c r="IR7" s="8"/>
      <c r="IS7" s="8"/>
      <c r="IT7" s="8"/>
      <c r="IU7" s="8"/>
      <c r="IV7" s="8"/>
      <c r="IW7" s="8"/>
      <c r="IX7" s="8"/>
      <c r="IY7" s="8"/>
      <c r="IZ7" s="8"/>
      <c r="JA7" s="8"/>
      <c r="JB7" s="8"/>
      <c r="JC7" s="8"/>
    </row>
    <row r="8" spans="1:263" ht="21" x14ac:dyDescent="0.35">
      <c r="A8" s="40" t="str">
        <f t="shared" ref="A8:A11" si="0">L19</f>
        <v/>
      </c>
      <c r="B8" s="40" t="str">
        <f t="shared" ref="B8:B11" si="1">P19</f>
        <v/>
      </c>
      <c r="C8" s="116" t="str">
        <f t="shared" ref="C8:C11" si="2">CONCATENATE(J19&amp;" "&amp;M19)</f>
        <v xml:space="preserve"> </v>
      </c>
      <c r="D8" s="117"/>
      <c r="E8" s="118"/>
      <c r="F8" s="31">
        <f t="shared" ref="F8:F11" si="3">Q19</f>
        <v>0</v>
      </c>
      <c r="G8" s="31">
        <f t="shared" ref="G8:G11" si="4">R19</f>
        <v>0</v>
      </c>
      <c r="I8" s="15">
        <v>243437</v>
      </c>
      <c r="J8" s="8" t="s">
        <v>47</v>
      </c>
      <c r="K8" s="8" t="s">
        <v>112</v>
      </c>
      <c r="L8" s="8" t="s">
        <v>48</v>
      </c>
      <c r="M8" s="8" t="s">
        <v>99</v>
      </c>
      <c r="N8" s="8" t="s">
        <v>67</v>
      </c>
      <c r="O8" s="8" t="s">
        <v>46</v>
      </c>
      <c r="P8" s="8" t="s">
        <v>110</v>
      </c>
      <c r="Q8" s="89">
        <v>8250</v>
      </c>
      <c r="R8" s="89">
        <v>577.5</v>
      </c>
      <c r="S8" s="89"/>
      <c r="T8" s="89">
        <v>8827.5</v>
      </c>
      <c r="U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c r="HN8" s="8"/>
      <c r="HO8" s="8"/>
      <c r="HP8" s="8"/>
      <c r="HQ8" s="8"/>
      <c r="HR8" s="8"/>
      <c r="HS8" s="8"/>
      <c r="HT8" s="8"/>
      <c r="HU8" s="8"/>
      <c r="HV8" s="8"/>
      <c r="HW8" s="8"/>
      <c r="HX8" s="8"/>
      <c r="HY8" s="8"/>
      <c r="HZ8" s="8"/>
      <c r="IA8" s="8"/>
      <c r="IB8" s="8"/>
      <c r="IC8" s="8"/>
      <c r="ID8" s="8"/>
      <c r="IE8" s="8"/>
      <c r="IF8" s="8"/>
      <c r="IG8" s="8"/>
      <c r="IH8" s="8"/>
      <c r="II8" s="8"/>
      <c r="IJ8" s="8"/>
      <c r="IK8" s="8"/>
      <c r="IL8" s="8"/>
      <c r="IM8" s="8"/>
      <c r="IN8" s="8"/>
      <c r="IO8" s="8"/>
      <c r="IP8" s="8"/>
      <c r="IQ8" s="8"/>
      <c r="IR8" s="8"/>
      <c r="IS8" s="8"/>
      <c r="IT8" s="8"/>
      <c r="IU8" s="8"/>
      <c r="IV8" s="8"/>
      <c r="IW8" s="8"/>
      <c r="IX8" s="8"/>
      <c r="IY8" s="8"/>
      <c r="IZ8" s="8"/>
      <c r="JA8" s="8"/>
      <c r="JB8" s="8"/>
      <c r="JC8" s="8"/>
    </row>
    <row r="9" spans="1:263" ht="21" x14ac:dyDescent="0.35">
      <c r="A9" s="40" t="str">
        <f t="shared" si="0"/>
        <v/>
      </c>
      <c r="B9" s="40" t="str">
        <f t="shared" si="1"/>
        <v/>
      </c>
      <c r="C9" s="116" t="str">
        <f t="shared" si="2"/>
        <v xml:space="preserve"> </v>
      </c>
      <c r="D9" s="117"/>
      <c r="E9" s="118"/>
      <c r="F9" s="31">
        <f t="shared" si="3"/>
        <v>0</v>
      </c>
      <c r="G9" s="31">
        <f t="shared" si="4"/>
        <v>0</v>
      </c>
      <c r="H9" s="16"/>
      <c r="I9" s="8" t="s">
        <v>12</v>
      </c>
      <c r="J9" s="8"/>
      <c r="K9" s="8"/>
      <c r="L9" s="8"/>
      <c r="M9" s="8"/>
      <c r="N9" s="8"/>
      <c r="O9" s="8"/>
      <c r="P9" s="8"/>
      <c r="Q9" s="89">
        <v>8250</v>
      </c>
      <c r="R9" s="89">
        <v>577.5</v>
      </c>
      <c r="S9" s="89"/>
      <c r="T9" s="89">
        <v>8827.5</v>
      </c>
      <c r="U9"/>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c r="EZ9" s="8"/>
      <c r="FA9" s="8"/>
      <c r="FB9" s="8"/>
      <c r="FC9" s="8"/>
      <c r="FD9" s="8"/>
      <c r="FE9" s="8"/>
      <c r="FF9" s="8"/>
      <c r="FG9" s="8"/>
      <c r="FH9" s="8"/>
      <c r="FI9" s="8"/>
      <c r="FJ9" s="8"/>
      <c r="FK9" s="8"/>
      <c r="FL9" s="8"/>
      <c r="FM9" s="8"/>
      <c r="FN9" s="8"/>
      <c r="FO9" s="8"/>
      <c r="FP9" s="8"/>
      <c r="FQ9" s="8"/>
      <c r="FR9" s="8"/>
      <c r="FS9" s="8"/>
      <c r="FT9" s="8"/>
      <c r="FU9" s="8"/>
      <c r="FV9" s="8"/>
      <c r="FW9" s="8"/>
      <c r="FX9" s="8"/>
      <c r="FY9" s="8"/>
      <c r="FZ9" s="8"/>
      <c r="GA9" s="8"/>
      <c r="GB9" s="8"/>
      <c r="GC9" s="8"/>
      <c r="GD9" s="8"/>
      <c r="GE9" s="8"/>
      <c r="GF9" s="8"/>
      <c r="GG9" s="8"/>
      <c r="GH9" s="8"/>
      <c r="GI9" s="8"/>
      <c r="GJ9" s="8"/>
      <c r="GK9" s="8"/>
      <c r="GL9" s="8"/>
      <c r="GM9" s="8"/>
      <c r="GN9" s="8"/>
      <c r="GO9" s="8"/>
      <c r="GP9" s="8"/>
      <c r="GQ9" s="8"/>
      <c r="GR9" s="8"/>
      <c r="GS9" s="8"/>
      <c r="GT9" s="8"/>
      <c r="GU9" s="8"/>
      <c r="GV9" s="8"/>
      <c r="GW9" s="8"/>
      <c r="GX9" s="8"/>
      <c r="GY9" s="8"/>
      <c r="GZ9" s="8"/>
      <c r="HA9" s="8"/>
      <c r="HB9" s="8"/>
      <c r="HC9" s="8"/>
      <c r="HD9" s="8"/>
      <c r="HE9" s="8"/>
      <c r="HF9" s="8"/>
      <c r="HG9" s="8"/>
      <c r="HH9" s="8"/>
      <c r="HI9" s="8"/>
      <c r="HJ9" s="8"/>
      <c r="HK9" s="8"/>
      <c r="HL9" s="8"/>
      <c r="HM9" s="8"/>
      <c r="HN9" s="8"/>
      <c r="HO9" s="8"/>
      <c r="HP9" s="8"/>
      <c r="HQ9" s="8"/>
      <c r="HR9" s="8"/>
      <c r="HS9" s="8"/>
      <c r="HT9" s="8"/>
      <c r="HU9" s="8"/>
      <c r="HV9" s="8"/>
      <c r="HW9" s="8"/>
      <c r="HX9" s="8"/>
      <c r="HY9" s="8"/>
      <c r="HZ9" s="8"/>
      <c r="IA9" s="8"/>
      <c r="IB9" s="8"/>
      <c r="IC9" s="8"/>
      <c r="ID9" s="8"/>
      <c r="IE9" s="8"/>
      <c r="IF9" s="8"/>
      <c r="IG9" s="8"/>
      <c r="IH9" s="8"/>
      <c r="II9" s="8"/>
      <c r="IJ9" s="8"/>
      <c r="IK9" s="8"/>
      <c r="IL9" s="8"/>
      <c r="IM9" s="8"/>
      <c r="IN9" s="8"/>
      <c r="IO9" s="8"/>
      <c r="IP9" s="8"/>
      <c r="IQ9" s="8"/>
      <c r="IR9" s="8"/>
      <c r="IS9" s="8"/>
      <c r="IT9" s="8"/>
      <c r="IU9" s="8"/>
      <c r="IV9" s="8"/>
      <c r="IW9" s="8"/>
      <c r="IX9" s="8"/>
      <c r="IY9" s="8"/>
      <c r="IZ9" s="8"/>
      <c r="JA9" s="8"/>
      <c r="JB9" s="8"/>
      <c r="JC9" s="8"/>
    </row>
    <row r="10" spans="1:263" ht="21" x14ac:dyDescent="0.35">
      <c r="A10" s="40" t="str">
        <f t="shared" si="0"/>
        <v/>
      </c>
      <c r="B10" s="40" t="str">
        <f t="shared" si="1"/>
        <v/>
      </c>
      <c r="C10" s="116" t="str">
        <f t="shared" si="2"/>
        <v xml:space="preserve"> </v>
      </c>
      <c r="D10" s="117"/>
      <c r="E10" s="118"/>
      <c r="F10" s="31">
        <f t="shared" si="3"/>
        <v>0</v>
      </c>
      <c r="G10" s="31">
        <f t="shared" si="4"/>
        <v>0</v>
      </c>
      <c r="H10" s="16"/>
      <c r="I10"/>
      <c r="J10"/>
      <c r="K10"/>
      <c r="L10"/>
      <c r="M10"/>
      <c r="N10"/>
      <c r="O10"/>
      <c r="P10"/>
      <c r="Q10"/>
      <c r="R10"/>
      <c r="S10"/>
      <c r="T10"/>
      <c r="U10"/>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c r="EZ10" s="8"/>
      <c r="FA10" s="8"/>
      <c r="FB10" s="8"/>
      <c r="FC10" s="8"/>
      <c r="FD10" s="8"/>
      <c r="FE10" s="8"/>
      <c r="FF10" s="8"/>
      <c r="FG10" s="8"/>
      <c r="FH10" s="8"/>
      <c r="FI10" s="8"/>
      <c r="FJ10" s="8"/>
      <c r="FK10" s="8"/>
      <c r="FL10" s="8"/>
      <c r="FM10" s="8"/>
      <c r="FN10" s="8"/>
      <c r="FO10" s="8"/>
      <c r="FP10" s="8"/>
      <c r="FQ10" s="8"/>
      <c r="FR10" s="8"/>
      <c r="FS10" s="8"/>
      <c r="FT10" s="8"/>
      <c r="FU10" s="8"/>
      <c r="FV10" s="8"/>
      <c r="FW10" s="8"/>
      <c r="FX10" s="8"/>
      <c r="FY10" s="8"/>
      <c r="FZ10" s="8"/>
      <c r="GA10" s="8"/>
      <c r="GB10" s="8"/>
      <c r="GC10" s="8"/>
      <c r="GD10" s="8"/>
      <c r="GE10" s="8"/>
      <c r="GF10" s="8"/>
      <c r="GG10" s="8"/>
      <c r="GH10" s="8"/>
      <c r="GI10" s="8"/>
      <c r="GJ10" s="8"/>
      <c r="GK10" s="8"/>
      <c r="GL10" s="8"/>
      <c r="GM10" s="8"/>
      <c r="GN10" s="8"/>
      <c r="GO10" s="8"/>
      <c r="GP10" s="8"/>
      <c r="GQ10" s="8"/>
      <c r="GR10" s="8"/>
      <c r="GS10" s="8"/>
      <c r="GT10" s="8"/>
      <c r="GU10" s="8"/>
      <c r="GV10" s="8"/>
      <c r="GW10" s="8"/>
      <c r="GX10" s="8"/>
      <c r="GY10" s="8"/>
      <c r="GZ10" s="8"/>
      <c r="HA10" s="8"/>
      <c r="HB10" s="8"/>
      <c r="HC10" s="8"/>
      <c r="HD10" s="8"/>
      <c r="HE10" s="8"/>
      <c r="HF10" s="8"/>
      <c r="HG10" s="8"/>
      <c r="HH10" s="8"/>
      <c r="HI10" s="8"/>
      <c r="HJ10" s="8"/>
      <c r="HK10" s="8"/>
      <c r="HL10" s="8"/>
      <c r="HM10" s="8"/>
      <c r="HN10" s="8"/>
      <c r="HO10" s="8"/>
      <c r="HP10" s="8"/>
      <c r="HQ10" s="8"/>
      <c r="HR10" s="8"/>
      <c r="HS10" s="8"/>
      <c r="HT10" s="8"/>
      <c r="HU10" s="8"/>
      <c r="HV10" s="8"/>
      <c r="HW10" s="8"/>
      <c r="HX10" s="8"/>
      <c r="HY10" s="8"/>
      <c r="HZ10" s="8"/>
      <c r="IA10" s="8"/>
      <c r="IB10" s="8"/>
      <c r="IC10" s="8"/>
      <c r="ID10" s="8"/>
      <c r="IE10" s="8"/>
      <c r="IF10" s="8"/>
      <c r="IG10" s="8"/>
      <c r="IH10" s="8"/>
      <c r="II10" s="8"/>
      <c r="IJ10" s="8"/>
      <c r="IK10" s="8"/>
      <c r="IL10" s="8"/>
      <c r="IM10" s="8"/>
      <c r="IN10" s="8"/>
      <c r="IO10" s="8"/>
      <c r="IP10" s="8"/>
      <c r="IQ10" s="8"/>
      <c r="IR10" s="8"/>
      <c r="IS10" s="8"/>
      <c r="IT10" s="8"/>
      <c r="IU10" s="8"/>
      <c r="IV10" s="8"/>
      <c r="IW10" s="8"/>
      <c r="IX10" s="8"/>
      <c r="IY10" s="8"/>
      <c r="IZ10" s="8"/>
      <c r="JA10" s="8"/>
      <c r="JB10" s="8"/>
      <c r="JC10" s="8"/>
    </row>
    <row r="11" spans="1:263" ht="21" x14ac:dyDescent="0.35">
      <c r="A11" s="40" t="str">
        <f t="shared" si="0"/>
        <v/>
      </c>
      <c r="B11" s="40" t="str">
        <f t="shared" si="1"/>
        <v/>
      </c>
      <c r="C11" s="116" t="str">
        <f t="shared" si="2"/>
        <v xml:space="preserve"> </v>
      </c>
      <c r="D11" s="117"/>
      <c r="E11" s="118"/>
      <c r="F11" s="31">
        <f t="shared" si="3"/>
        <v>0</v>
      </c>
      <c r="G11" s="31">
        <f t="shared" si="4"/>
        <v>0</v>
      </c>
      <c r="H11" s="16"/>
      <c r="I11"/>
      <c r="J11"/>
      <c r="K11"/>
      <c r="L11"/>
      <c r="M11"/>
      <c r="N11"/>
      <c r="O11"/>
      <c r="P11"/>
      <c r="Q11"/>
      <c r="R11"/>
      <c r="S11"/>
      <c r="T11"/>
      <c r="U11"/>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c r="FK11" s="8"/>
      <c r="FL11" s="8"/>
      <c r="FM11" s="8"/>
      <c r="FN11" s="8"/>
      <c r="FO11" s="8"/>
      <c r="FP11" s="8"/>
      <c r="FQ11" s="8"/>
      <c r="FR11" s="8"/>
      <c r="FS11" s="8"/>
      <c r="FT11" s="8"/>
      <c r="FU11" s="8"/>
      <c r="FV11" s="8"/>
      <c r="FW11" s="8"/>
      <c r="FX11" s="8"/>
      <c r="FY11" s="8"/>
      <c r="FZ11" s="8"/>
      <c r="GA11" s="8"/>
      <c r="GB11" s="8"/>
      <c r="GC11" s="8"/>
      <c r="GD11" s="8"/>
      <c r="GE11" s="8"/>
      <c r="GF11" s="8"/>
      <c r="GG11" s="8"/>
      <c r="GH11" s="8"/>
      <c r="GI11" s="8"/>
      <c r="GJ11" s="8"/>
      <c r="GK11" s="8"/>
      <c r="GL11" s="8"/>
      <c r="GM11" s="8"/>
      <c r="GN11" s="8"/>
      <c r="GO11" s="8"/>
      <c r="GP11" s="8"/>
      <c r="GQ11" s="8"/>
      <c r="GR11" s="8"/>
      <c r="GS11" s="8"/>
      <c r="GT11" s="8"/>
      <c r="GU11" s="8"/>
      <c r="GV11" s="8"/>
      <c r="GW11" s="8"/>
      <c r="GX11" s="8"/>
      <c r="GY11" s="8"/>
      <c r="GZ11" s="8"/>
      <c r="HA11" s="8"/>
      <c r="HB11" s="8"/>
      <c r="HC11" s="8"/>
      <c r="HD11" s="8"/>
      <c r="HE11" s="8"/>
      <c r="HF11" s="8"/>
      <c r="HG11" s="8"/>
      <c r="HH11" s="8"/>
      <c r="HI11" s="8"/>
      <c r="HJ11" s="8"/>
      <c r="HK11" s="8"/>
      <c r="HL11" s="8"/>
      <c r="HM11" s="8"/>
      <c r="HN11" s="8"/>
      <c r="HO11" s="8"/>
      <c r="HP11" s="8"/>
      <c r="HQ11" s="8"/>
      <c r="HR11" s="8"/>
      <c r="HS11" s="8"/>
      <c r="HT11" s="8"/>
      <c r="HU11" s="8"/>
      <c r="HV11" s="8"/>
      <c r="HW11" s="8"/>
      <c r="HX11" s="8"/>
      <c r="HY11" s="8"/>
      <c r="HZ11" s="8"/>
      <c r="IA11" s="8"/>
      <c r="IB11" s="8"/>
      <c r="IC11" s="8"/>
      <c r="ID11" s="8"/>
      <c r="IE11" s="8"/>
      <c r="IF11" s="8"/>
      <c r="IG11" s="8"/>
      <c r="IH11" s="8"/>
      <c r="II11" s="8"/>
      <c r="IJ11" s="8"/>
      <c r="IK11" s="8"/>
      <c r="IL11" s="8"/>
      <c r="IM11" s="8"/>
      <c r="IN11" s="8"/>
      <c r="IO11" s="8"/>
      <c r="IP11" s="8"/>
      <c r="IQ11" s="8"/>
      <c r="IR11" s="8"/>
      <c r="IS11" s="8"/>
      <c r="IT11" s="8"/>
      <c r="IU11" s="8"/>
      <c r="IV11" s="8"/>
      <c r="IW11" s="8"/>
      <c r="IX11" s="8"/>
      <c r="IY11" s="8"/>
      <c r="IZ11" s="8"/>
      <c r="JA11" s="8"/>
      <c r="JB11" s="8"/>
      <c r="JC11" s="8"/>
    </row>
    <row r="12" spans="1:263" ht="21" x14ac:dyDescent="0.35">
      <c r="A12" s="32" t="s">
        <v>30</v>
      </c>
      <c r="B12" s="119" t="str">
        <f>O18</f>
        <v>-</v>
      </c>
      <c r="C12" s="120"/>
      <c r="D12" s="125" t="s">
        <v>31</v>
      </c>
      <c r="E12" s="126"/>
      <c r="F12" s="33">
        <f>SUM(F7:F11)</f>
        <v>8250</v>
      </c>
      <c r="G12" s="41">
        <f>SUM(G7:G11)</f>
        <v>577.5</v>
      </c>
      <c r="H12" s="16"/>
      <c r="I12"/>
      <c r="J12"/>
      <c r="K12"/>
      <c r="L12"/>
      <c r="M12"/>
      <c r="N12"/>
      <c r="O12"/>
      <c r="P12"/>
      <c r="Q12"/>
      <c r="R12"/>
      <c r="S12"/>
      <c r="T12"/>
      <c r="U12"/>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c r="FJ12" s="8"/>
      <c r="FK12" s="8"/>
      <c r="FL12" s="8"/>
      <c r="FM12" s="8"/>
      <c r="FN12" s="8"/>
      <c r="FO12" s="8"/>
      <c r="FP12" s="8"/>
      <c r="FQ12" s="8"/>
      <c r="FR12" s="8"/>
      <c r="FS12" s="8"/>
      <c r="FT12" s="8"/>
      <c r="FU12" s="8"/>
      <c r="FV12" s="8"/>
      <c r="FW12" s="8"/>
      <c r="FX12" s="8"/>
      <c r="FY12" s="8"/>
      <c r="FZ12" s="8"/>
      <c r="GA12" s="8"/>
      <c r="GB12" s="8"/>
      <c r="GC12" s="8"/>
      <c r="GD12" s="8"/>
      <c r="GE12" s="8"/>
      <c r="GF12" s="8"/>
      <c r="GG12" s="8"/>
      <c r="GH12" s="8"/>
      <c r="GI12" s="8"/>
      <c r="GJ12" s="8"/>
      <c r="GK12" s="8"/>
      <c r="GL12" s="8"/>
      <c r="GM12" s="8"/>
      <c r="GN12" s="8"/>
      <c r="GO12" s="8"/>
      <c r="GP12" s="8"/>
      <c r="GQ12" s="8"/>
      <c r="GR12" s="8"/>
      <c r="GS12" s="8"/>
      <c r="GT12" s="8"/>
      <c r="GU12" s="8"/>
      <c r="GV12" s="8"/>
      <c r="GW12" s="8"/>
      <c r="GX12" s="8"/>
      <c r="GY12" s="8"/>
      <c r="GZ12" s="8"/>
      <c r="HA12" s="8"/>
      <c r="HB12" s="8"/>
      <c r="HC12" s="8"/>
      <c r="HD12" s="8"/>
      <c r="HE12" s="8"/>
      <c r="HF12" s="8"/>
      <c r="HG12" s="8"/>
      <c r="HH12" s="8"/>
      <c r="HI12" s="8"/>
      <c r="HJ12" s="8"/>
      <c r="HK12" s="8"/>
      <c r="HL12" s="8"/>
      <c r="HM12" s="8"/>
      <c r="HN12" s="8"/>
      <c r="HO12" s="8"/>
      <c r="HP12" s="8"/>
      <c r="HQ12" s="8"/>
      <c r="HR12" s="8"/>
      <c r="HS12" s="8"/>
      <c r="HT12" s="8"/>
      <c r="HU12" s="8"/>
      <c r="HV12" s="8"/>
      <c r="HW12" s="8"/>
      <c r="HX12" s="8"/>
      <c r="HY12" s="8"/>
      <c r="HZ12" s="8"/>
      <c r="IA12" s="8"/>
      <c r="IB12" s="8"/>
      <c r="IC12" s="8"/>
      <c r="ID12" s="8"/>
      <c r="IE12" s="8"/>
      <c r="IF12" s="8"/>
      <c r="IG12" s="8"/>
      <c r="IH12" s="8"/>
      <c r="II12" s="8"/>
      <c r="IJ12" s="8"/>
      <c r="IK12" s="8"/>
      <c r="IL12" s="8"/>
      <c r="IM12" s="8"/>
      <c r="IN12" s="8"/>
      <c r="IO12" s="8"/>
      <c r="IP12" s="8"/>
      <c r="IQ12" s="8"/>
      <c r="IR12" s="8"/>
      <c r="IS12" s="8"/>
      <c r="IT12" s="8"/>
      <c r="IU12" s="8"/>
      <c r="IV12" s="8"/>
      <c r="IW12" s="8"/>
      <c r="IX12" s="8"/>
      <c r="IY12" s="8"/>
      <c r="IZ12" s="8"/>
      <c r="JA12" s="8"/>
      <c r="JB12" s="8"/>
      <c r="JC12" s="8"/>
    </row>
    <row r="13" spans="1:263" ht="21" x14ac:dyDescent="0.35">
      <c r="A13" s="34"/>
      <c r="B13" s="121"/>
      <c r="C13" s="122"/>
      <c r="D13" s="123" t="s">
        <v>5</v>
      </c>
      <c r="E13" s="124"/>
      <c r="F13" s="33"/>
      <c r="G13" s="41">
        <f>S27</f>
        <v>0</v>
      </c>
      <c r="H13" s="16"/>
      <c r="I13"/>
      <c r="J13"/>
      <c r="K13"/>
      <c r="L13"/>
      <c r="M13"/>
      <c r="N13"/>
      <c r="O13"/>
      <c r="P13"/>
      <c r="Q13"/>
      <c r="R13"/>
      <c r="S13"/>
      <c r="T13"/>
      <c r="U13"/>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c r="DV13" s="8"/>
      <c r="DW13" s="8"/>
      <c r="DX13" s="8"/>
      <c r="DY13" s="8"/>
      <c r="DZ13" s="8"/>
      <c r="EA13" s="8"/>
      <c r="EB13" s="8"/>
      <c r="EC13" s="8"/>
      <c r="ED13" s="8"/>
      <c r="EE13" s="8"/>
      <c r="EF13" s="8"/>
      <c r="EG13" s="8"/>
      <c r="EH13" s="8"/>
      <c r="EI13" s="8"/>
      <c r="EJ13" s="8"/>
      <c r="EK13" s="8"/>
      <c r="EL13" s="8"/>
      <c r="EM13" s="8"/>
      <c r="EN13" s="8"/>
      <c r="EO13" s="8"/>
      <c r="EP13" s="8"/>
      <c r="EQ13" s="8"/>
      <c r="ER13" s="8"/>
      <c r="ES13" s="8"/>
      <c r="ET13" s="8"/>
      <c r="EU13" s="8"/>
      <c r="EV13" s="8"/>
      <c r="EW13" s="8"/>
      <c r="EX13" s="8"/>
      <c r="EY13" s="8"/>
      <c r="EZ13" s="8"/>
      <c r="FA13" s="8"/>
      <c r="FB13" s="8"/>
      <c r="FC13" s="8"/>
      <c r="FD13" s="8"/>
      <c r="FE13" s="8"/>
      <c r="FF13" s="8"/>
      <c r="FG13" s="8"/>
      <c r="FH13" s="8"/>
      <c r="FI13" s="8"/>
      <c r="FJ13" s="8"/>
      <c r="FK13" s="8"/>
      <c r="FL13" s="8"/>
      <c r="FM13" s="8"/>
      <c r="FN13" s="8"/>
      <c r="FO13" s="8"/>
      <c r="FP13" s="8"/>
      <c r="FQ13" s="8"/>
      <c r="FR13" s="8"/>
      <c r="FS13" s="8"/>
      <c r="FT13" s="8"/>
      <c r="FU13" s="8"/>
      <c r="FV13" s="8"/>
      <c r="FW13" s="8"/>
      <c r="FX13" s="8"/>
      <c r="FY13" s="8"/>
      <c r="FZ13" s="8"/>
      <c r="GA13" s="8"/>
      <c r="GB13" s="8"/>
      <c r="GC13" s="8"/>
      <c r="GD13" s="8"/>
      <c r="GE13" s="8"/>
      <c r="GF13" s="8"/>
      <c r="GG13" s="8"/>
      <c r="GH13" s="8"/>
      <c r="GI13" s="8"/>
      <c r="GJ13" s="8"/>
      <c r="GK13" s="8"/>
      <c r="GL13" s="8"/>
      <c r="GM13" s="8"/>
      <c r="GN13" s="8"/>
      <c r="GO13" s="8"/>
      <c r="GP13" s="8"/>
      <c r="GQ13" s="8"/>
      <c r="GR13" s="8"/>
      <c r="GS13" s="8"/>
      <c r="GT13" s="8"/>
      <c r="GU13" s="8"/>
      <c r="GV13" s="8"/>
      <c r="GW13" s="8"/>
      <c r="GX13" s="8"/>
      <c r="GY13" s="8"/>
      <c r="GZ13" s="8"/>
      <c r="HA13" s="8"/>
      <c r="HB13" s="8"/>
      <c r="HC13" s="8"/>
      <c r="HD13" s="8"/>
      <c r="HE13" s="8"/>
      <c r="HF13" s="8"/>
      <c r="HG13" s="8"/>
      <c r="HH13" s="8"/>
      <c r="HI13" s="8"/>
      <c r="HJ13" s="8"/>
      <c r="HK13" s="8"/>
      <c r="HL13" s="8"/>
      <c r="HM13" s="8"/>
      <c r="HN13" s="8"/>
      <c r="HO13" s="8"/>
      <c r="HP13" s="8"/>
      <c r="HQ13" s="8"/>
      <c r="HR13" s="8"/>
      <c r="HS13" s="8"/>
      <c r="HT13" s="8"/>
      <c r="HU13" s="8"/>
      <c r="HV13" s="8"/>
      <c r="HW13" s="8"/>
      <c r="HX13" s="8"/>
      <c r="HY13" s="8"/>
      <c r="HZ13" s="8"/>
      <c r="IA13" s="8"/>
      <c r="IB13" s="8"/>
      <c r="IC13" s="8"/>
      <c r="ID13" s="8"/>
      <c r="IE13" s="8"/>
      <c r="IF13" s="8"/>
      <c r="IG13" s="8"/>
      <c r="IH13" s="8"/>
      <c r="II13" s="8"/>
      <c r="IJ13" s="8"/>
      <c r="IK13" s="8"/>
      <c r="IL13" s="8"/>
      <c r="IM13" s="8"/>
      <c r="IN13" s="8"/>
      <c r="IO13" s="8"/>
      <c r="IP13" s="8"/>
      <c r="IQ13" s="8"/>
      <c r="IR13" s="8"/>
      <c r="IS13" s="8"/>
      <c r="IT13" s="8"/>
      <c r="IU13" s="8"/>
      <c r="IV13" s="8"/>
      <c r="IW13" s="8"/>
      <c r="IX13" s="8"/>
      <c r="IY13" s="8"/>
      <c r="IZ13" s="8"/>
      <c r="JA13" s="8"/>
      <c r="JB13" s="8"/>
      <c r="JC13" s="8"/>
    </row>
    <row r="14" spans="1:263" ht="21" x14ac:dyDescent="0.45">
      <c r="A14" s="35" t="s">
        <v>8</v>
      </c>
      <c r="B14" s="127" t="str">
        <f>BAHTTEXT(G14)</f>
        <v>แปดพันแปดร้อยยี่สิบเจ็ดบาทห้าสิบสตางค์</v>
      </c>
      <c r="C14" s="128"/>
      <c r="D14" s="125" t="s">
        <v>32</v>
      </c>
      <c r="E14" s="126"/>
      <c r="F14" s="33"/>
      <c r="G14" s="33">
        <f>+F12+G12-G13</f>
        <v>8827.5</v>
      </c>
      <c r="H14" s="17"/>
      <c r="I14"/>
      <c r="J14"/>
      <c r="K14"/>
      <c r="L14"/>
      <c r="M14"/>
      <c r="N14"/>
      <c r="O14"/>
      <c r="P14"/>
      <c r="Q14"/>
      <c r="R14"/>
      <c r="S14"/>
      <c r="T14"/>
      <c r="U14"/>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c r="IO14" s="8"/>
      <c r="IP14" s="8"/>
      <c r="IQ14" s="8"/>
      <c r="IR14" s="8"/>
      <c r="IS14" s="8"/>
      <c r="IT14" s="8"/>
      <c r="IU14" s="8"/>
      <c r="IV14" s="8"/>
      <c r="IW14" s="8"/>
      <c r="IX14" s="8"/>
      <c r="IY14" s="8"/>
      <c r="IZ14" s="8"/>
      <c r="JA14" s="8"/>
      <c r="JB14" s="8"/>
      <c r="JC14" s="8"/>
    </row>
    <row r="15" spans="1:263" x14ac:dyDescent="0.35">
      <c r="A15" s="21"/>
      <c r="B15" s="21"/>
      <c r="C15" s="21"/>
      <c r="D15" s="21"/>
      <c r="E15" s="21"/>
      <c r="F15" s="21"/>
      <c r="G15" s="21"/>
      <c r="H15" s="17"/>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8"/>
      <c r="DK15" s="8"/>
      <c r="DL15" s="8"/>
      <c r="DM15" s="8"/>
      <c r="DN15" s="8"/>
      <c r="DO15" s="8"/>
      <c r="DP15" s="8"/>
      <c r="DQ15" s="8"/>
      <c r="DR15" s="8"/>
      <c r="DS15" s="8"/>
      <c r="DT15" s="8"/>
      <c r="DU15" s="8"/>
      <c r="DV15" s="8"/>
      <c r="DW15" s="8"/>
      <c r="DX15" s="8"/>
      <c r="DY15" s="8"/>
      <c r="DZ15" s="8"/>
      <c r="EA15" s="8"/>
      <c r="EB15" s="8"/>
      <c r="EC15" s="8"/>
      <c r="ED15" s="8"/>
      <c r="EE15" s="8"/>
      <c r="EF15" s="8"/>
      <c r="EG15" s="8"/>
      <c r="EH15" s="8"/>
      <c r="EI15" s="8"/>
      <c r="EJ15" s="8"/>
      <c r="EK15" s="8"/>
      <c r="EL15" s="8"/>
      <c r="EM15" s="8"/>
      <c r="EN15" s="8"/>
      <c r="EO15" s="8"/>
      <c r="EP15" s="8"/>
      <c r="EQ15" s="8"/>
      <c r="ER15" s="8"/>
      <c r="ES15" s="8"/>
      <c r="ET15" s="8"/>
      <c r="EU15" s="8"/>
      <c r="EV15" s="8"/>
      <c r="EW15" s="8"/>
      <c r="EX15" s="8"/>
      <c r="EY15" s="8"/>
      <c r="EZ15" s="8"/>
      <c r="FA15" s="8"/>
      <c r="FB15" s="8"/>
      <c r="FC15" s="8"/>
      <c r="FD15" s="8"/>
      <c r="FE15" s="8"/>
      <c r="FF15" s="8"/>
      <c r="FG15" s="8"/>
      <c r="FH15" s="8"/>
      <c r="FI15" s="8"/>
      <c r="FJ15" s="8"/>
      <c r="FK15" s="8"/>
      <c r="FL15" s="8"/>
      <c r="FM15" s="8"/>
      <c r="FN15" s="8"/>
      <c r="FO15" s="8"/>
      <c r="FP15" s="8"/>
      <c r="FQ15" s="8"/>
      <c r="FR15" s="8"/>
      <c r="FS15" s="8"/>
      <c r="FT15" s="8"/>
      <c r="FU15" s="8"/>
      <c r="FV15" s="8"/>
      <c r="FW15" s="8"/>
      <c r="FX15" s="8"/>
      <c r="FY15" s="8"/>
      <c r="FZ15" s="8"/>
      <c r="GA15" s="8"/>
      <c r="GB15" s="8"/>
      <c r="GC15" s="8"/>
      <c r="GD15" s="8"/>
      <c r="GE15" s="8"/>
      <c r="GF15" s="8"/>
      <c r="GG15" s="8"/>
      <c r="GH15" s="8"/>
      <c r="GI15" s="8"/>
      <c r="GJ15" s="8"/>
      <c r="GK15" s="8"/>
      <c r="GL15" s="8"/>
      <c r="GM15" s="8"/>
      <c r="GN15" s="8"/>
      <c r="GO15" s="8"/>
      <c r="GP15" s="8"/>
      <c r="GQ15" s="8"/>
      <c r="GR15" s="8"/>
      <c r="GS15" s="8"/>
      <c r="GT15" s="8"/>
      <c r="GU15" s="8"/>
      <c r="GV15" s="8"/>
      <c r="GW15" s="8"/>
      <c r="GX15" s="8"/>
      <c r="GY15" s="8"/>
      <c r="GZ15" s="8"/>
      <c r="HA15" s="8"/>
      <c r="HB15" s="8"/>
      <c r="HC15" s="8"/>
      <c r="HD15" s="8"/>
      <c r="HE15" s="8"/>
      <c r="HF15" s="8"/>
      <c r="HG15" s="8"/>
      <c r="HH15" s="8"/>
      <c r="HI15" s="8"/>
      <c r="HJ15" s="8"/>
      <c r="HK15" s="8"/>
      <c r="HL15" s="8"/>
      <c r="HM15" s="8"/>
      <c r="HN15" s="8"/>
      <c r="HO15" s="8"/>
      <c r="HP15" s="8"/>
      <c r="HQ15" s="8"/>
      <c r="HR15" s="8"/>
      <c r="HS15" s="8"/>
      <c r="HT15" s="8"/>
      <c r="HU15" s="8"/>
      <c r="HV15" s="8"/>
      <c r="HW15" s="8"/>
      <c r="HX15" s="8"/>
      <c r="HY15" s="8"/>
      <c r="HZ15" s="8"/>
      <c r="IA15" s="8"/>
      <c r="IB15" s="8"/>
      <c r="IC15" s="8"/>
      <c r="ID15" s="8"/>
      <c r="IE15" s="8"/>
      <c r="IF15" s="8"/>
      <c r="IG15" s="8"/>
      <c r="IH15" s="8"/>
      <c r="II15" s="8"/>
      <c r="IJ15" s="8"/>
      <c r="IK15" s="8"/>
      <c r="IL15" s="8"/>
      <c r="IM15" s="8"/>
      <c r="IN15" s="8"/>
      <c r="IO15" s="8"/>
      <c r="IP15" s="8"/>
      <c r="IQ15" s="8"/>
      <c r="IR15" s="8"/>
      <c r="IS15" s="8"/>
      <c r="IT15" s="8"/>
      <c r="IU15" s="8"/>
      <c r="IV15" s="8"/>
      <c r="IW15" s="8"/>
      <c r="IX15" s="8"/>
      <c r="IY15" s="8"/>
      <c r="IZ15" s="8"/>
      <c r="JA15" s="8"/>
      <c r="JB15" s="8"/>
      <c r="JC15" s="8"/>
    </row>
    <row r="16" spans="1:263" x14ac:dyDescent="0.5">
      <c r="A16" s="27"/>
      <c r="B16" s="21"/>
      <c r="C16" s="27"/>
      <c r="D16" s="27"/>
      <c r="F16" s="27"/>
      <c r="G16" s="28"/>
      <c r="H16" s="17"/>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c r="FF16" s="8"/>
      <c r="FG16" s="8"/>
      <c r="FH16" s="8"/>
      <c r="FI16" s="8"/>
      <c r="FJ16" s="8"/>
      <c r="FK16" s="8"/>
      <c r="FL16" s="8"/>
      <c r="FM16" s="8"/>
      <c r="FN16" s="8"/>
      <c r="FO16" s="8"/>
      <c r="FP16" s="8"/>
      <c r="FQ16" s="8"/>
      <c r="FR16" s="8"/>
      <c r="FS16" s="8"/>
      <c r="FT16" s="8"/>
      <c r="FU16" s="8"/>
      <c r="FV16" s="8"/>
      <c r="FW16" s="8"/>
      <c r="FX16" s="8"/>
      <c r="FY16" s="8"/>
      <c r="FZ16" s="8"/>
      <c r="GA16" s="8"/>
      <c r="GB16" s="8"/>
      <c r="GC16" s="8"/>
      <c r="GD16" s="8"/>
      <c r="GE16" s="8"/>
      <c r="GF16" s="8"/>
      <c r="GG16" s="8"/>
      <c r="GH16" s="8"/>
      <c r="GI16" s="8"/>
      <c r="GJ16" s="8"/>
      <c r="GK16" s="8"/>
      <c r="GL16" s="8"/>
      <c r="GM16" s="8"/>
      <c r="GN16" s="8"/>
      <c r="GO16" s="8"/>
      <c r="GP16" s="8"/>
      <c r="GQ16" s="8"/>
      <c r="GR16" s="8"/>
      <c r="GS16" s="8"/>
      <c r="GT16" s="8"/>
      <c r="GU16" s="8"/>
      <c r="GV16" s="8"/>
      <c r="GW16" s="8"/>
      <c r="GX16" s="8"/>
      <c r="GY16" s="8"/>
      <c r="GZ16" s="8"/>
      <c r="HA16" s="8"/>
      <c r="HB16" s="8"/>
      <c r="HC16" s="8"/>
      <c r="HD16" s="8"/>
      <c r="HE16" s="8"/>
      <c r="HF16" s="8"/>
      <c r="HG16" s="8"/>
      <c r="HH16" s="8"/>
      <c r="HI16" s="8"/>
      <c r="HJ16" s="8"/>
      <c r="HK16" s="8"/>
      <c r="HL16" s="8"/>
      <c r="HM16" s="8"/>
      <c r="HN16" s="8"/>
      <c r="HO16" s="8"/>
      <c r="HP16" s="8"/>
      <c r="HQ16" s="8"/>
      <c r="HR16" s="8"/>
      <c r="HS16" s="8"/>
      <c r="HT16" s="8"/>
      <c r="HU16" s="8"/>
      <c r="HV16" s="8"/>
      <c r="HW16" s="8"/>
      <c r="HX16" s="8"/>
      <c r="HY16" s="8"/>
      <c r="HZ16" s="8"/>
      <c r="IA16" s="8"/>
      <c r="IB16" s="8"/>
      <c r="IC16" s="8"/>
      <c r="ID16" s="8"/>
      <c r="IE16" s="8"/>
      <c r="IF16" s="8"/>
      <c r="IG16" s="8"/>
      <c r="IH16" s="8"/>
      <c r="II16" s="8"/>
      <c r="IJ16" s="8"/>
      <c r="IK16" s="8"/>
      <c r="IL16" s="8"/>
      <c r="IM16" s="8"/>
      <c r="IN16" s="8"/>
      <c r="IO16" s="8"/>
      <c r="IP16" s="8"/>
      <c r="IQ16" s="8"/>
      <c r="IR16" s="8"/>
      <c r="IS16" s="8"/>
      <c r="IT16" s="8"/>
      <c r="IU16" s="8"/>
      <c r="IV16" s="8"/>
      <c r="IW16" s="8"/>
      <c r="IX16" s="8"/>
      <c r="IY16" s="8"/>
      <c r="IZ16" s="8"/>
      <c r="JA16" s="8"/>
      <c r="JB16" s="8"/>
      <c r="JC16" s="8"/>
    </row>
    <row r="17" spans="1:263" x14ac:dyDescent="0.35">
      <c r="A17" s="37" t="s">
        <v>41</v>
      </c>
      <c r="B17" s="21"/>
      <c r="C17" s="111" t="s">
        <v>33</v>
      </c>
      <c r="D17" s="111"/>
      <c r="E17" s="21"/>
      <c r="F17" s="111" t="s">
        <v>34</v>
      </c>
      <c r="G17" s="111"/>
      <c r="H17" s="17"/>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8"/>
      <c r="CJ17" s="8"/>
      <c r="CK17" s="8"/>
      <c r="CL17" s="8"/>
      <c r="CM17" s="8"/>
      <c r="CN17" s="8"/>
      <c r="CO17" s="8"/>
      <c r="CP17" s="8"/>
      <c r="CQ17" s="8"/>
      <c r="CR17" s="8"/>
      <c r="CS17" s="8"/>
      <c r="CT17" s="8"/>
      <c r="CU17" s="8"/>
      <c r="CV17" s="8"/>
      <c r="CW17" s="8"/>
      <c r="CX17" s="8"/>
      <c r="CY17" s="8"/>
      <c r="CZ17" s="8"/>
      <c r="DA17" s="8"/>
      <c r="DB17" s="8"/>
      <c r="DC17" s="8"/>
      <c r="DD17" s="8"/>
      <c r="DE17" s="8"/>
      <c r="DF17" s="8"/>
      <c r="DG17" s="8"/>
      <c r="DH17" s="8"/>
      <c r="DI17" s="8"/>
      <c r="DJ17" s="8"/>
      <c r="DK17" s="8"/>
      <c r="DL17" s="8"/>
      <c r="DM17" s="8"/>
      <c r="DN17" s="8"/>
      <c r="DO17" s="8"/>
      <c r="DP17" s="8"/>
      <c r="DQ17" s="8"/>
      <c r="DR17" s="8"/>
      <c r="DS17" s="8"/>
      <c r="DT17" s="8"/>
      <c r="DU17" s="8"/>
      <c r="DV17" s="8"/>
      <c r="DW17" s="8"/>
      <c r="DX17" s="8"/>
      <c r="DY17" s="8"/>
      <c r="DZ17" s="8"/>
      <c r="EA17" s="8"/>
      <c r="EB17" s="8"/>
      <c r="EC17" s="8"/>
      <c r="ED17" s="8"/>
      <c r="EE17" s="8"/>
      <c r="EF17" s="8"/>
      <c r="EG17" s="8"/>
      <c r="EH17" s="8"/>
      <c r="EI17" s="8"/>
      <c r="EJ17" s="8"/>
      <c r="EK17" s="8"/>
      <c r="EL17" s="8"/>
      <c r="EM17" s="8"/>
      <c r="EN17" s="8"/>
      <c r="EO17" s="8"/>
      <c r="EP17" s="8"/>
      <c r="EQ17" s="8"/>
      <c r="ER17" s="8"/>
      <c r="ES17" s="8"/>
      <c r="ET17" s="8"/>
      <c r="EU17" s="8"/>
      <c r="EV17" s="8"/>
      <c r="EW17" s="8"/>
      <c r="EX17" s="8"/>
      <c r="EY17" s="8"/>
      <c r="EZ17" s="8"/>
      <c r="FA17" s="8"/>
      <c r="FB17" s="8"/>
      <c r="FC17" s="8"/>
      <c r="FD17" s="8"/>
      <c r="FE17" s="8"/>
      <c r="FF17" s="8"/>
      <c r="FG17" s="8"/>
      <c r="FH17" s="8"/>
      <c r="FI17" s="8"/>
      <c r="FJ17" s="8"/>
      <c r="FK17" s="8"/>
      <c r="FL17" s="8"/>
      <c r="FM17" s="8"/>
      <c r="FN17" s="8"/>
      <c r="FO17" s="8"/>
      <c r="FP17" s="8"/>
      <c r="FQ17" s="8"/>
      <c r="FR17" s="8"/>
      <c r="FS17" s="8"/>
      <c r="FT17" s="8"/>
      <c r="FU17" s="8"/>
      <c r="FV17" s="8"/>
      <c r="FW17" s="8"/>
      <c r="FX17" s="8"/>
      <c r="FY17" s="8"/>
      <c r="FZ17" s="8"/>
      <c r="GA17" s="8"/>
      <c r="GB17" s="8"/>
      <c r="GC17" s="8"/>
      <c r="GD17" s="8"/>
      <c r="GE17" s="8"/>
      <c r="GF17" s="8"/>
      <c r="GG17" s="8"/>
      <c r="GH17" s="8"/>
      <c r="GI17" s="8"/>
      <c r="GJ17" s="8"/>
      <c r="GK17" s="8"/>
      <c r="GL17" s="8"/>
      <c r="GM17" s="8"/>
      <c r="GN17" s="8"/>
      <c r="GO17" s="8"/>
      <c r="GP17" s="8"/>
      <c r="GQ17" s="8"/>
      <c r="GR17" s="8"/>
      <c r="GS17" s="8"/>
      <c r="GT17" s="8"/>
      <c r="GU17" s="8"/>
      <c r="GV17" s="8"/>
      <c r="GW17" s="8"/>
      <c r="GX17" s="8"/>
      <c r="GY17" s="8"/>
      <c r="GZ17" s="8"/>
      <c r="HA17" s="8"/>
      <c r="HB17" s="8"/>
      <c r="HC17" s="8"/>
      <c r="HD17" s="8"/>
      <c r="HE17" s="8"/>
      <c r="HF17" s="8"/>
      <c r="HG17" s="8"/>
      <c r="HH17" s="8"/>
      <c r="HI17" s="8"/>
      <c r="HJ17" s="8"/>
      <c r="HK17" s="8"/>
      <c r="HL17" s="8"/>
      <c r="HM17" s="8"/>
      <c r="HN17" s="8"/>
      <c r="HO17" s="8"/>
      <c r="HP17" s="8"/>
      <c r="HQ17" s="8"/>
      <c r="HR17" s="8"/>
      <c r="HS17" s="8"/>
      <c r="HT17" s="8"/>
      <c r="HU17" s="8"/>
      <c r="HV17" s="8"/>
      <c r="HW17" s="8"/>
      <c r="HX17" s="8"/>
      <c r="HY17" s="8"/>
      <c r="HZ17" s="8"/>
      <c r="IA17" s="8"/>
      <c r="IB17" s="8"/>
      <c r="IC17" s="8"/>
      <c r="ID17" s="8"/>
      <c r="IE17" s="8"/>
      <c r="IF17" s="8"/>
      <c r="IG17" s="8"/>
      <c r="IH17" s="8"/>
      <c r="II17" s="8"/>
      <c r="IJ17" s="8"/>
      <c r="IK17" s="8"/>
      <c r="IL17" s="8"/>
      <c r="IM17" s="8"/>
      <c r="IN17" s="8"/>
      <c r="IO17" s="8"/>
      <c r="IP17" s="8"/>
      <c r="IQ17" s="8"/>
      <c r="IR17" s="8"/>
      <c r="IS17" s="8"/>
      <c r="IT17" s="8"/>
      <c r="IU17" s="8"/>
      <c r="IV17" s="8"/>
      <c r="IW17" s="8"/>
      <c r="IX17" s="8"/>
      <c r="IY17" s="8"/>
      <c r="IZ17" s="8"/>
      <c r="JA17" s="8"/>
      <c r="JB17" s="8"/>
      <c r="JC17" s="8"/>
    </row>
    <row r="18" spans="1:263" x14ac:dyDescent="0.5">
      <c r="H18" s="10"/>
      <c r="I18" s="18">
        <f t="shared" ref="I18:I26" si="5">IF(I8=$M$3,"",I8)</f>
        <v>243437</v>
      </c>
      <c r="J18" s="19" t="str">
        <f>IF(I18="","",J8)</f>
        <v>ซื้อ</v>
      </c>
      <c r="K18" s="19" t="str">
        <f t="shared" ref="K18:P18" si="6">IF(J18="","",K8)</f>
        <v>ห้างหุ้นส่วนจำกัด แพคเกจจิ้ง</v>
      </c>
      <c r="L18" s="19" t="str">
        <f t="shared" si="6"/>
        <v>ต้นทุน</v>
      </c>
      <c r="M18" s="19" t="str">
        <f t="shared" si="6"/>
        <v>IN-660630003</v>
      </c>
      <c r="N18" s="20" t="str">
        <f t="shared" si="6"/>
        <v>สำรองกรรมการ</v>
      </c>
      <c r="O18" s="20" t="str">
        <f>IF(N18="","",O8)</f>
        <v>-</v>
      </c>
      <c r="P18" s="20" t="str">
        <f t="shared" si="6"/>
        <v>สินค้า A</v>
      </c>
      <c r="Q18" s="20">
        <f>IF(P18="",0,Q8)</f>
        <v>8250</v>
      </c>
      <c r="R18" s="20">
        <f>IF(Q18="",0,R8)</f>
        <v>577.5</v>
      </c>
      <c r="S18" s="20">
        <f>IF(R18="","",S8)</f>
        <v>0</v>
      </c>
      <c r="T18" s="20">
        <f>IF(S18="","",T8)</f>
        <v>8827.5</v>
      </c>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c r="EZ18" s="8"/>
      <c r="FA18" s="8"/>
      <c r="FB18" s="8"/>
      <c r="FC18" s="8"/>
      <c r="FD18" s="8"/>
      <c r="FE18" s="8"/>
      <c r="FF18" s="8"/>
      <c r="FG18" s="8"/>
      <c r="FH18" s="8"/>
      <c r="FI18" s="8"/>
      <c r="FJ18" s="8"/>
      <c r="FK18" s="8"/>
      <c r="FL18" s="8"/>
      <c r="FM18" s="8"/>
      <c r="FN18" s="8"/>
      <c r="FO18" s="8"/>
      <c r="FP18" s="8"/>
      <c r="FQ18" s="8"/>
      <c r="FR18" s="8"/>
      <c r="FS18" s="8"/>
      <c r="FT18" s="8"/>
      <c r="FU18" s="8"/>
      <c r="FV18" s="8"/>
      <c r="FW18" s="8"/>
      <c r="FX18" s="8"/>
      <c r="FY18" s="8"/>
      <c r="FZ18" s="8"/>
      <c r="GA18" s="8"/>
      <c r="GB18" s="8"/>
      <c r="GC18" s="8"/>
      <c r="GD18" s="8"/>
      <c r="GE18" s="8"/>
      <c r="GF18" s="8"/>
      <c r="GG18" s="8"/>
      <c r="GH18" s="8"/>
      <c r="GI18" s="8"/>
      <c r="GJ18" s="8"/>
      <c r="GK18" s="8"/>
      <c r="GL18" s="8"/>
      <c r="GM18" s="8"/>
      <c r="GN18" s="8"/>
      <c r="GO18" s="8"/>
      <c r="GP18" s="8"/>
      <c r="GQ18" s="8"/>
      <c r="GR18" s="8"/>
      <c r="GS18" s="8"/>
      <c r="GT18" s="8"/>
      <c r="GU18" s="8"/>
      <c r="GV18" s="8"/>
      <c r="GW18" s="8"/>
      <c r="GX18" s="8"/>
      <c r="GY18" s="8"/>
      <c r="GZ18" s="8"/>
      <c r="HA18" s="8"/>
      <c r="HB18" s="8"/>
      <c r="HC18" s="8"/>
      <c r="HD18" s="8"/>
      <c r="HE18" s="8"/>
      <c r="HF18" s="8"/>
      <c r="HG18" s="8"/>
      <c r="HH18" s="8"/>
      <c r="HI18" s="8"/>
      <c r="HJ18" s="8"/>
      <c r="HK18" s="8"/>
      <c r="HL18" s="8"/>
      <c r="HM18" s="8"/>
      <c r="HN18" s="8"/>
      <c r="HO18" s="8"/>
      <c r="HP18" s="8"/>
      <c r="HQ18" s="8"/>
      <c r="HR18" s="8"/>
      <c r="HS18" s="8"/>
      <c r="HT18" s="8"/>
      <c r="HU18" s="8"/>
      <c r="HV18" s="8"/>
      <c r="HW18" s="8"/>
      <c r="HX18" s="8"/>
      <c r="HY18" s="8"/>
      <c r="HZ18" s="8"/>
      <c r="IA18" s="8"/>
      <c r="IB18" s="8"/>
      <c r="IC18" s="8"/>
      <c r="ID18" s="8"/>
      <c r="IE18" s="8"/>
      <c r="IF18" s="8"/>
      <c r="IG18" s="8"/>
      <c r="IH18" s="8"/>
      <c r="II18" s="8"/>
      <c r="IJ18" s="8"/>
      <c r="IK18" s="8"/>
      <c r="IL18" s="8"/>
      <c r="IM18" s="8"/>
      <c r="IN18" s="8"/>
      <c r="IO18" s="8"/>
      <c r="IP18" s="8"/>
      <c r="IQ18" s="8"/>
      <c r="IR18" s="8"/>
      <c r="IS18" s="8"/>
      <c r="IT18" s="8"/>
      <c r="IU18" s="8"/>
      <c r="IV18" s="8"/>
      <c r="IW18" s="8"/>
      <c r="IX18" s="8"/>
      <c r="IY18" s="8"/>
      <c r="IZ18" s="8"/>
      <c r="JA18" s="8"/>
      <c r="JB18" s="8"/>
      <c r="JC18" s="8"/>
    </row>
    <row r="19" spans="1:263" ht="16.5" x14ac:dyDescent="0.35">
      <c r="A19" s="9"/>
      <c r="B19" s="9"/>
      <c r="C19" s="9"/>
      <c r="D19" s="9"/>
      <c r="E19" s="9"/>
      <c r="F19" s="9"/>
      <c r="G19" s="9"/>
      <c r="I19" s="18" t="str">
        <f t="shared" si="5"/>
        <v/>
      </c>
      <c r="J19" s="18" t="str">
        <f t="shared" ref="J19:T26" si="7">IF($I9=$M$3,"",IF(J9="",J18,J9))</f>
        <v/>
      </c>
      <c r="K19" s="18" t="str">
        <f t="shared" si="7"/>
        <v/>
      </c>
      <c r="L19" s="18" t="str">
        <f t="shared" si="7"/>
        <v/>
      </c>
      <c r="M19" s="18" t="str">
        <f t="shared" si="7"/>
        <v/>
      </c>
      <c r="N19" s="18" t="str">
        <f t="shared" si="7"/>
        <v/>
      </c>
      <c r="O19" s="18" t="str">
        <f t="shared" si="7"/>
        <v/>
      </c>
      <c r="P19" s="18" t="str">
        <f t="shared" si="7"/>
        <v/>
      </c>
      <c r="Q19" s="20">
        <f t="shared" ref="Q19:R21" si="8">IF($I9=$M$3,0,IF(Q9="",Q18,Q9))</f>
        <v>0</v>
      </c>
      <c r="R19" s="20">
        <f t="shared" si="8"/>
        <v>0</v>
      </c>
      <c r="S19" s="20" t="str">
        <f t="shared" si="7"/>
        <v/>
      </c>
      <c r="T19" s="20" t="str">
        <f t="shared" si="7"/>
        <v/>
      </c>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c r="FK19" s="8"/>
      <c r="FL19" s="8"/>
      <c r="FM19" s="8"/>
      <c r="FN19" s="8"/>
      <c r="FO19" s="8"/>
      <c r="FP19" s="8"/>
      <c r="FQ19" s="8"/>
      <c r="FR19" s="8"/>
      <c r="FS19" s="8"/>
      <c r="FT19" s="8"/>
      <c r="FU19" s="8"/>
      <c r="FV19" s="8"/>
      <c r="FW19" s="8"/>
      <c r="FX19" s="8"/>
      <c r="FY19" s="8"/>
      <c r="FZ19" s="8"/>
      <c r="GA19" s="8"/>
      <c r="GB19" s="8"/>
      <c r="GC19" s="8"/>
      <c r="GD19" s="8"/>
      <c r="GE19" s="8"/>
      <c r="GF19" s="8"/>
      <c r="GG19" s="8"/>
      <c r="GH19" s="8"/>
      <c r="GI19" s="8"/>
      <c r="GJ19" s="8"/>
      <c r="GK19" s="8"/>
      <c r="GL19" s="8"/>
      <c r="GM19" s="8"/>
      <c r="GN19" s="8"/>
      <c r="GO19" s="8"/>
      <c r="GP19" s="8"/>
      <c r="GQ19" s="8"/>
      <c r="GR19" s="8"/>
      <c r="GS19" s="8"/>
      <c r="GT19" s="8"/>
      <c r="GU19" s="8"/>
      <c r="GV19" s="8"/>
      <c r="GW19" s="8"/>
      <c r="GX19" s="8"/>
      <c r="GY19" s="8"/>
      <c r="GZ19" s="8"/>
      <c r="HA19" s="8"/>
      <c r="HB19" s="8"/>
      <c r="HC19" s="8"/>
      <c r="HD19" s="8"/>
      <c r="HE19" s="8"/>
      <c r="HF19" s="8"/>
      <c r="HG19" s="8"/>
      <c r="HH19" s="8"/>
      <c r="HI19" s="8"/>
      <c r="HJ19" s="8"/>
      <c r="HK19" s="8"/>
      <c r="HL19" s="8"/>
      <c r="HM19" s="8"/>
      <c r="HN19" s="8"/>
      <c r="HO19" s="8"/>
      <c r="HP19" s="8"/>
      <c r="HQ19" s="8"/>
      <c r="HR19" s="8"/>
      <c r="HS19" s="8"/>
      <c r="HT19" s="8"/>
      <c r="HU19" s="8"/>
      <c r="HV19" s="8"/>
      <c r="HW19" s="8"/>
      <c r="HX19" s="8"/>
      <c r="HY19" s="8"/>
      <c r="HZ19" s="8"/>
      <c r="IA19" s="8"/>
      <c r="IB19" s="8"/>
      <c r="IC19" s="8"/>
      <c r="ID19" s="8"/>
      <c r="IE19" s="8"/>
      <c r="IF19" s="8"/>
      <c r="IG19" s="8"/>
      <c r="IH19" s="8"/>
      <c r="II19" s="8"/>
      <c r="IJ19" s="8"/>
      <c r="IK19" s="8"/>
      <c r="IL19" s="8"/>
      <c r="IM19" s="8"/>
      <c r="IN19" s="8"/>
      <c r="IO19" s="8"/>
      <c r="IP19" s="8"/>
      <c r="IQ19" s="8"/>
      <c r="IR19" s="8"/>
      <c r="IS19" s="8"/>
      <c r="IT19" s="8"/>
      <c r="IU19" s="8"/>
      <c r="IV19" s="8"/>
      <c r="IW19" s="8"/>
      <c r="IX19" s="8"/>
      <c r="IY19" s="8"/>
      <c r="IZ19" s="8"/>
      <c r="JA19" s="8"/>
      <c r="JB19" s="8"/>
      <c r="JC19" s="8"/>
    </row>
    <row r="20" spans="1:263" ht="16.5" x14ac:dyDescent="0.35">
      <c r="A20" s="9"/>
      <c r="B20" s="9"/>
      <c r="C20" s="9"/>
      <c r="D20" s="9"/>
      <c r="E20" s="9"/>
      <c r="F20" s="9"/>
      <c r="G20" s="9"/>
      <c r="I20" s="18">
        <f t="shared" si="5"/>
        <v>0</v>
      </c>
      <c r="J20" s="18" t="str">
        <f t="shared" si="7"/>
        <v/>
      </c>
      <c r="K20" s="18" t="str">
        <f t="shared" si="7"/>
        <v/>
      </c>
      <c r="L20" s="18" t="str">
        <f t="shared" si="7"/>
        <v/>
      </c>
      <c r="M20" s="18" t="str">
        <f t="shared" si="7"/>
        <v/>
      </c>
      <c r="N20" s="18" t="str">
        <f t="shared" si="7"/>
        <v/>
      </c>
      <c r="O20" s="18" t="str">
        <f t="shared" si="7"/>
        <v/>
      </c>
      <c r="P20" s="18" t="str">
        <f t="shared" si="7"/>
        <v/>
      </c>
      <c r="Q20" s="20">
        <f t="shared" si="8"/>
        <v>0</v>
      </c>
      <c r="R20" s="20">
        <f t="shared" si="8"/>
        <v>0</v>
      </c>
      <c r="S20" s="20" t="str">
        <f t="shared" si="7"/>
        <v/>
      </c>
      <c r="T20" s="20" t="str">
        <f t="shared" si="7"/>
        <v/>
      </c>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c r="GQ20" s="8"/>
      <c r="GR20" s="8"/>
      <c r="GS20" s="8"/>
      <c r="GT20" s="8"/>
      <c r="GU20" s="8"/>
      <c r="GV20" s="8"/>
      <c r="GW20" s="8"/>
      <c r="GX20" s="8"/>
      <c r="GY20" s="8"/>
      <c r="GZ20" s="8"/>
      <c r="HA20" s="8"/>
      <c r="HB20" s="8"/>
      <c r="HC20" s="8"/>
      <c r="HD20" s="8"/>
      <c r="HE20" s="8"/>
      <c r="HF20" s="8"/>
      <c r="HG20" s="8"/>
      <c r="HH20" s="8"/>
      <c r="HI20" s="8"/>
      <c r="HJ20" s="8"/>
      <c r="HK20" s="8"/>
      <c r="HL20" s="8"/>
      <c r="HM20" s="8"/>
      <c r="HN20" s="8"/>
      <c r="HO20" s="8"/>
      <c r="HP20" s="8"/>
      <c r="HQ20" s="8"/>
      <c r="HR20" s="8"/>
      <c r="HS20" s="8"/>
      <c r="HT20" s="8"/>
      <c r="HU20" s="8"/>
      <c r="HV20" s="8"/>
      <c r="HW20" s="8"/>
      <c r="HX20" s="8"/>
      <c r="HY20" s="8"/>
      <c r="HZ20" s="8"/>
      <c r="IA20" s="8"/>
      <c r="IB20" s="8"/>
      <c r="IC20" s="8"/>
      <c r="ID20" s="8"/>
      <c r="IE20" s="8"/>
      <c r="IF20" s="8"/>
      <c r="IG20" s="8"/>
      <c r="IH20" s="8"/>
      <c r="II20" s="8"/>
      <c r="IJ20" s="8"/>
      <c r="IK20" s="8"/>
      <c r="IL20" s="8"/>
      <c r="IM20" s="8"/>
      <c r="IN20" s="8"/>
      <c r="IO20" s="8"/>
      <c r="IP20" s="8"/>
      <c r="IQ20" s="8"/>
      <c r="IR20" s="8"/>
      <c r="IS20" s="8"/>
      <c r="IT20" s="8"/>
      <c r="IU20" s="8"/>
      <c r="IV20" s="8"/>
      <c r="IW20" s="8"/>
      <c r="IX20" s="8"/>
      <c r="IY20" s="8"/>
      <c r="IZ20" s="8"/>
      <c r="JA20" s="8"/>
      <c r="JB20" s="8"/>
      <c r="JC20" s="8"/>
    </row>
    <row r="21" spans="1:263" ht="16.5" x14ac:dyDescent="0.35">
      <c r="A21" s="9"/>
      <c r="B21" s="9"/>
      <c r="C21" s="9"/>
      <c r="D21" s="9"/>
      <c r="E21" s="9"/>
      <c r="F21" s="9"/>
      <c r="G21" s="9"/>
      <c r="I21" s="18">
        <f t="shared" si="5"/>
        <v>0</v>
      </c>
      <c r="J21" s="18" t="str">
        <f t="shared" si="7"/>
        <v/>
      </c>
      <c r="K21" s="18" t="str">
        <f t="shared" si="7"/>
        <v/>
      </c>
      <c r="L21" s="18" t="str">
        <f t="shared" si="7"/>
        <v/>
      </c>
      <c r="M21" s="18" t="str">
        <f t="shared" si="7"/>
        <v/>
      </c>
      <c r="N21" s="18" t="str">
        <f t="shared" si="7"/>
        <v/>
      </c>
      <c r="O21" s="18" t="str">
        <f t="shared" si="7"/>
        <v/>
      </c>
      <c r="P21" s="18" t="str">
        <f t="shared" si="7"/>
        <v/>
      </c>
      <c r="Q21" s="20">
        <f t="shared" si="8"/>
        <v>0</v>
      </c>
      <c r="R21" s="20">
        <f t="shared" si="8"/>
        <v>0</v>
      </c>
      <c r="S21" s="20" t="str">
        <f t="shared" si="7"/>
        <v/>
      </c>
      <c r="T21" s="20" t="str">
        <f t="shared" si="7"/>
        <v/>
      </c>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c r="GP21" s="8"/>
      <c r="GQ21" s="8"/>
      <c r="GR21" s="8"/>
      <c r="GS21" s="8"/>
      <c r="GT21" s="8"/>
      <c r="GU21" s="8"/>
      <c r="GV21" s="8"/>
      <c r="GW21" s="8"/>
      <c r="GX21" s="8"/>
      <c r="GY21" s="8"/>
      <c r="GZ21" s="8"/>
      <c r="HA21" s="8"/>
      <c r="HB21" s="8"/>
      <c r="HC21" s="8"/>
      <c r="HD21" s="8"/>
      <c r="HE21" s="8"/>
      <c r="HF21" s="8"/>
      <c r="HG21" s="8"/>
      <c r="HH21" s="8"/>
      <c r="HI21" s="8"/>
      <c r="HJ21" s="8"/>
      <c r="HK21" s="8"/>
      <c r="HL21" s="8"/>
      <c r="HM21" s="8"/>
      <c r="HN21" s="8"/>
      <c r="HO21" s="8"/>
      <c r="HP21" s="8"/>
      <c r="HQ21" s="8"/>
      <c r="HR21" s="8"/>
      <c r="HS21" s="8"/>
      <c r="HT21" s="8"/>
      <c r="HU21" s="8"/>
      <c r="HV21" s="8"/>
      <c r="HW21" s="8"/>
      <c r="HX21" s="8"/>
      <c r="HY21" s="8"/>
      <c r="HZ21" s="8"/>
      <c r="IA21" s="8"/>
      <c r="IB21" s="8"/>
      <c r="IC21" s="8"/>
      <c r="ID21" s="8"/>
      <c r="IE21" s="8"/>
      <c r="IF21" s="8"/>
      <c r="IG21" s="8"/>
      <c r="IH21" s="8"/>
      <c r="II21" s="8"/>
      <c r="IJ21" s="8"/>
      <c r="IK21" s="8"/>
      <c r="IL21" s="8"/>
      <c r="IM21" s="8"/>
      <c r="IN21" s="8"/>
      <c r="IO21" s="8"/>
      <c r="IP21" s="8"/>
      <c r="IQ21" s="8"/>
      <c r="IR21" s="8"/>
      <c r="IS21" s="8"/>
      <c r="IT21" s="8"/>
      <c r="IU21" s="8"/>
      <c r="IV21" s="8"/>
      <c r="IW21" s="8"/>
      <c r="IX21" s="8"/>
      <c r="IY21" s="8"/>
      <c r="IZ21" s="8"/>
      <c r="JA21" s="8"/>
      <c r="JB21" s="8"/>
      <c r="JC21" s="8"/>
    </row>
    <row r="22" spans="1:263" x14ac:dyDescent="0.5">
      <c r="I22" s="18">
        <f t="shared" si="5"/>
        <v>0</v>
      </c>
      <c r="J22" s="18" t="str">
        <f t="shared" si="7"/>
        <v/>
      </c>
      <c r="K22" s="18" t="str">
        <f t="shared" si="7"/>
        <v/>
      </c>
      <c r="L22" s="18" t="str">
        <f t="shared" si="7"/>
        <v/>
      </c>
      <c r="M22" s="18" t="str">
        <f t="shared" si="7"/>
        <v/>
      </c>
      <c r="N22" s="18" t="str">
        <f t="shared" si="7"/>
        <v/>
      </c>
      <c r="O22" s="18" t="str">
        <f t="shared" si="7"/>
        <v/>
      </c>
      <c r="P22" s="18" t="str">
        <f t="shared" si="7"/>
        <v/>
      </c>
      <c r="Q22" s="20">
        <f t="shared" ref="Q22:Q26" si="9">IF($I12=$M$3,0,IF(Q12="",Q21,Q12))</f>
        <v>0</v>
      </c>
      <c r="R22" s="20">
        <f t="shared" ref="R22:R26" si="10">IF($I12=$M$3,0,IF(R12="",R21,R12))</f>
        <v>0</v>
      </c>
      <c r="S22" s="20" t="str">
        <f t="shared" si="7"/>
        <v/>
      </c>
      <c r="T22" s="20" t="str">
        <f t="shared" si="7"/>
        <v/>
      </c>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c r="GP22" s="8"/>
      <c r="GQ22" s="8"/>
      <c r="GR22" s="8"/>
      <c r="GS22" s="8"/>
      <c r="GT22" s="8"/>
      <c r="GU22" s="8"/>
      <c r="GV22" s="8"/>
      <c r="GW22" s="8"/>
      <c r="GX22" s="8"/>
      <c r="GY22" s="8"/>
      <c r="GZ22" s="8"/>
      <c r="HA22" s="8"/>
      <c r="HB22" s="8"/>
      <c r="HC22" s="8"/>
      <c r="HD22" s="8"/>
      <c r="HE22" s="8"/>
      <c r="HF22" s="8"/>
      <c r="HG22" s="8"/>
      <c r="HH22" s="8"/>
      <c r="HI22" s="8"/>
      <c r="HJ22" s="8"/>
      <c r="HK22" s="8"/>
      <c r="HL22" s="8"/>
      <c r="HM22" s="8"/>
      <c r="HN22" s="8"/>
      <c r="HO22" s="8"/>
      <c r="HP22" s="8"/>
      <c r="HQ22" s="8"/>
      <c r="HR22" s="8"/>
      <c r="HS22" s="8"/>
      <c r="HT22" s="8"/>
      <c r="HU22" s="8"/>
      <c r="HV22" s="8"/>
      <c r="HW22" s="8"/>
      <c r="HX22" s="8"/>
      <c r="HY22" s="8"/>
      <c r="HZ22" s="8"/>
      <c r="IA22" s="8"/>
      <c r="IB22" s="8"/>
      <c r="IC22" s="8"/>
      <c r="ID22" s="8"/>
      <c r="IE22" s="8"/>
      <c r="IF22" s="8"/>
      <c r="IG22" s="8"/>
      <c r="IH22" s="8"/>
      <c r="II22" s="8"/>
      <c r="IJ22" s="8"/>
      <c r="IK22" s="8"/>
      <c r="IL22" s="8"/>
      <c r="IM22" s="8"/>
      <c r="IN22" s="8"/>
      <c r="IO22" s="8"/>
      <c r="IP22" s="8"/>
      <c r="IQ22" s="8"/>
      <c r="IR22" s="8"/>
      <c r="IS22" s="8"/>
      <c r="IT22" s="8"/>
      <c r="IU22" s="8"/>
      <c r="IV22" s="8"/>
      <c r="IW22" s="8"/>
      <c r="IX22" s="8"/>
      <c r="IY22" s="8"/>
      <c r="IZ22" s="8"/>
      <c r="JA22" s="8"/>
      <c r="JB22" s="8"/>
      <c r="JC22" s="8"/>
    </row>
    <row r="23" spans="1:263" x14ac:dyDescent="0.5">
      <c r="I23" s="18">
        <f t="shared" si="5"/>
        <v>0</v>
      </c>
      <c r="J23" s="18" t="str">
        <f t="shared" si="7"/>
        <v/>
      </c>
      <c r="K23" s="18" t="str">
        <f t="shared" si="7"/>
        <v/>
      </c>
      <c r="L23" s="18" t="str">
        <f t="shared" si="7"/>
        <v/>
      </c>
      <c r="M23" s="18" t="str">
        <f t="shared" si="7"/>
        <v/>
      </c>
      <c r="N23" s="18" t="str">
        <f t="shared" si="7"/>
        <v/>
      </c>
      <c r="O23" s="18" t="str">
        <f t="shared" si="7"/>
        <v/>
      </c>
      <c r="P23" s="18" t="str">
        <f t="shared" si="7"/>
        <v/>
      </c>
      <c r="Q23" s="20">
        <f t="shared" si="9"/>
        <v>0</v>
      </c>
      <c r="R23" s="20">
        <f t="shared" si="10"/>
        <v>0</v>
      </c>
      <c r="S23" s="20" t="str">
        <f t="shared" si="7"/>
        <v/>
      </c>
      <c r="T23" s="20" t="str">
        <f t="shared" si="7"/>
        <v/>
      </c>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row>
    <row r="24" spans="1:263" x14ac:dyDescent="0.5">
      <c r="A24" s="9"/>
      <c r="I24" s="18">
        <f t="shared" si="5"/>
        <v>0</v>
      </c>
      <c r="J24" s="18" t="str">
        <f t="shared" si="7"/>
        <v/>
      </c>
      <c r="K24" s="18" t="str">
        <f t="shared" si="7"/>
        <v/>
      </c>
      <c r="L24" s="18" t="str">
        <f t="shared" si="7"/>
        <v/>
      </c>
      <c r="M24" s="18" t="str">
        <f t="shared" si="7"/>
        <v/>
      </c>
      <c r="N24" s="18" t="str">
        <f t="shared" si="7"/>
        <v/>
      </c>
      <c r="O24" s="18" t="str">
        <f t="shared" si="7"/>
        <v/>
      </c>
      <c r="P24" s="18" t="str">
        <f t="shared" si="7"/>
        <v/>
      </c>
      <c r="Q24" s="20">
        <f t="shared" si="9"/>
        <v>0</v>
      </c>
      <c r="R24" s="20">
        <f t="shared" si="10"/>
        <v>0</v>
      </c>
      <c r="S24" s="20" t="str">
        <f t="shared" si="7"/>
        <v/>
      </c>
      <c r="T24" s="20" t="str">
        <f t="shared" si="7"/>
        <v/>
      </c>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row>
    <row r="25" spans="1:263" x14ac:dyDescent="0.5">
      <c r="A25" s="25"/>
      <c r="I25" s="18">
        <f t="shared" si="5"/>
        <v>0</v>
      </c>
      <c r="J25" s="18" t="str">
        <f t="shared" si="7"/>
        <v/>
      </c>
      <c r="K25" s="18" t="str">
        <f t="shared" si="7"/>
        <v/>
      </c>
      <c r="L25" s="18" t="str">
        <f t="shared" si="7"/>
        <v/>
      </c>
      <c r="M25" s="18" t="str">
        <f t="shared" si="7"/>
        <v/>
      </c>
      <c r="N25" s="18" t="str">
        <f t="shared" si="7"/>
        <v/>
      </c>
      <c r="O25" s="18" t="str">
        <f t="shared" si="7"/>
        <v/>
      </c>
      <c r="P25" s="18" t="str">
        <f t="shared" si="7"/>
        <v/>
      </c>
      <c r="Q25" s="20">
        <f t="shared" si="9"/>
        <v>0</v>
      </c>
      <c r="R25" s="20">
        <f t="shared" si="10"/>
        <v>0</v>
      </c>
      <c r="S25" s="20" t="str">
        <f t="shared" si="7"/>
        <v/>
      </c>
      <c r="T25" s="20" t="str">
        <f t="shared" si="7"/>
        <v/>
      </c>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row>
    <row r="26" spans="1:263" x14ac:dyDescent="0.5">
      <c r="A26" s="9"/>
      <c r="I26" s="18">
        <f t="shared" si="5"/>
        <v>0</v>
      </c>
      <c r="J26" s="18" t="str">
        <f t="shared" si="7"/>
        <v/>
      </c>
      <c r="K26" s="18" t="str">
        <f t="shared" si="7"/>
        <v/>
      </c>
      <c r="L26" s="18" t="str">
        <f t="shared" si="7"/>
        <v/>
      </c>
      <c r="M26" s="18" t="str">
        <f t="shared" si="7"/>
        <v/>
      </c>
      <c r="N26" s="18" t="str">
        <f t="shared" si="7"/>
        <v/>
      </c>
      <c r="O26" s="18" t="str">
        <f t="shared" si="7"/>
        <v/>
      </c>
      <c r="P26" s="18" t="str">
        <f t="shared" si="7"/>
        <v/>
      </c>
      <c r="Q26" s="20">
        <f t="shared" si="9"/>
        <v>0</v>
      </c>
      <c r="R26" s="20">
        <f t="shared" si="10"/>
        <v>0</v>
      </c>
      <c r="S26" s="20" t="str">
        <f t="shared" si="7"/>
        <v/>
      </c>
      <c r="T26" s="20" t="str">
        <f t="shared" si="7"/>
        <v/>
      </c>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row>
    <row r="27" spans="1:263" x14ac:dyDescent="0.5">
      <c r="I27" s="8"/>
      <c r="J27" s="8"/>
      <c r="K27" s="8"/>
      <c r="L27" s="8"/>
      <c r="M27" s="8"/>
      <c r="N27" s="8"/>
      <c r="O27" s="8"/>
      <c r="P27" s="26">
        <f>SUM(P18:P26)</f>
        <v>0</v>
      </c>
      <c r="Q27" s="26">
        <f t="shared" ref="Q27:T27" si="11">SUM(Q18:Q26)</f>
        <v>8250</v>
      </c>
      <c r="R27" s="26">
        <f t="shared" si="11"/>
        <v>577.5</v>
      </c>
      <c r="S27" s="26">
        <f t="shared" si="11"/>
        <v>0</v>
      </c>
      <c r="T27" s="26">
        <f t="shared" si="11"/>
        <v>8827.5</v>
      </c>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row>
    <row r="28" spans="1:263" x14ac:dyDescent="0.5">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row>
    <row r="29" spans="1:263" x14ac:dyDescent="0.5">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row>
    <row r="30" spans="1:263" x14ac:dyDescent="0.5">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row>
    <row r="31" spans="1:263" x14ac:dyDescent="0.5">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row>
    <row r="32" spans="1:263" x14ac:dyDescent="0.5">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row>
    <row r="33" spans="9:79" x14ac:dyDescent="0.5">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row>
    <row r="34" spans="9:79" x14ac:dyDescent="0.5">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c r="CA34" s="8"/>
    </row>
    <row r="35" spans="9:79" x14ac:dyDescent="0.5">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row>
    <row r="36" spans="9:79" x14ac:dyDescent="0.5">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row>
  </sheetData>
  <mergeCells count="18">
    <mergeCell ref="C11:E11"/>
    <mergeCell ref="A2:G2"/>
    <mergeCell ref="F3:G3"/>
    <mergeCell ref="F4:G4"/>
    <mergeCell ref="A1:G1"/>
    <mergeCell ref="F17:G17"/>
    <mergeCell ref="C17:D17"/>
    <mergeCell ref="B5:D5"/>
    <mergeCell ref="C6:E6"/>
    <mergeCell ref="C7:E7"/>
    <mergeCell ref="C8:E8"/>
    <mergeCell ref="C9:E9"/>
    <mergeCell ref="B12:C13"/>
    <mergeCell ref="D13:E13"/>
    <mergeCell ref="D14:E14"/>
    <mergeCell ref="D12:E12"/>
    <mergeCell ref="B14:C14"/>
    <mergeCell ref="C10:E10"/>
  </mergeCells>
  <conditionalFormatting sqref="H8">
    <cfRule type="cellIs" dxfId="1" priority="1" operator="notEqual">
      <formula>0</formula>
    </cfRule>
  </conditionalFormatting>
  <printOptions horizontalCentered="1"/>
  <pageMargins left="0.42" right="0.3" top="0.53" bottom="0.25" header="0.1" footer="0.1"/>
  <pageSetup paperSize="9" orientation="portrait" verticalDpi="1200" r:id="rId2"/>
  <drawing r:id="rId3"/>
  <legacyDrawing r:id="rId4"/>
  <mc:AlternateContent xmlns:mc="http://schemas.openxmlformats.org/markup-compatibility/2006">
    <mc:Choice Requires="x14">
      <controls>
        <mc:AlternateContent xmlns:mc="http://schemas.openxmlformats.org/markup-compatibility/2006">
          <mc:Choice Requires="x14">
            <control shapeId="2049" r:id="rId5" name="Button 1">
              <controlPr defaultSize="0" print="0" autoFill="0" autoPict="0" macro="[0]!Refresh2">
                <anchor moveWithCells="1" sizeWithCells="1">
                  <from>
                    <xdr:col>8</xdr:col>
                    <xdr:colOff>38100</xdr:colOff>
                    <xdr:row>0</xdr:row>
                    <xdr:rowOff>257175</xdr:rowOff>
                  </from>
                  <to>
                    <xdr:col>8</xdr:col>
                    <xdr:colOff>1266825</xdr:colOff>
                    <xdr:row>2</xdr:row>
                    <xdr:rowOff>247650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F3A21F8A-88A6-4FEB-8F62-CD764E429B93}">
          <x14:formula1>
            <xm:f>DATA!$H$2:$H$6</xm:f>
          </x14:formula1>
          <xm:sqref>L3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53EC8-80DF-483E-915F-935E64456B35}">
  <sheetPr codeName="Sheet5">
    <tabColor rgb="FF7030A0"/>
  </sheetPr>
  <dimension ref="A1:JC36"/>
  <sheetViews>
    <sheetView showGridLines="0" showZeros="0" zoomScale="110" zoomScaleNormal="110" zoomScalePageLayoutView="80" workbookViewId="0">
      <selection activeCell="I14" sqref="I14"/>
    </sheetView>
  </sheetViews>
  <sheetFormatPr defaultColWidth="9" defaultRowHeight="23.25" x14ac:dyDescent="0.5"/>
  <cols>
    <col min="1" max="1" width="19.375" style="24" customWidth="1"/>
    <col min="2" max="2" width="20.375" style="24" bestFit="1" customWidth="1"/>
    <col min="3" max="3" width="8.75" style="24" customWidth="1"/>
    <col min="4" max="4" width="8.375" style="24" customWidth="1"/>
    <col min="5" max="5" width="6.375" style="24" customWidth="1"/>
    <col min="6" max="7" width="12.5" style="24" customWidth="1"/>
    <col min="8" max="8" width="7.75" style="9" customWidth="1"/>
    <col min="9" max="9" width="17.125" style="9" bestFit="1" customWidth="1"/>
    <col min="10" max="10" width="17.625" style="9" bestFit="1" customWidth="1"/>
    <col min="11" max="11" width="11.5" style="9" bestFit="1" customWidth="1"/>
    <col min="12" max="12" width="18.125" style="9" bestFit="1" customWidth="1"/>
    <col min="13" max="13" width="15.125" style="9" bestFit="1" customWidth="1"/>
    <col min="14" max="15" width="7.875" style="9" bestFit="1" customWidth="1"/>
    <col min="16" max="16" width="8.5" style="9" bestFit="1" customWidth="1"/>
    <col min="17" max="17" width="8.375" style="9" bestFit="1" customWidth="1"/>
    <col min="18" max="18" width="12.125" style="9" bestFit="1" customWidth="1"/>
    <col min="19" max="19" width="10.875" style="9" bestFit="1" customWidth="1"/>
    <col min="20" max="21" width="7.625" style="9" bestFit="1" customWidth="1"/>
    <col min="22" max="22" width="11.5" style="9" bestFit="1" customWidth="1"/>
    <col min="23" max="23" width="18.375" style="9" bestFit="1" customWidth="1"/>
    <col min="24" max="24" width="11.5" style="9" bestFit="1" customWidth="1"/>
    <col min="25" max="25" width="18.375" style="9" bestFit="1" customWidth="1"/>
    <col min="26" max="26" width="11.5" style="9" bestFit="1" customWidth="1"/>
    <col min="27" max="27" width="18.375" style="9" bestFit="1" customWidth="1"/>
    <col min="28" max="28" width="11.5" style="9" bestFit="1" customWidth="1"/>
    <col min="29" max="29" width="18.375" style="9" bestFit="1" customWidth="1"/>
    <col min="30" max="30" width="11.5" style="9" bestFit="1" customWidth="1"/>
    <col min="31" max="31" width="13.875" style="9" bestFit="1" customWidth="1"/>
    <col min="32" max="32" width="20.125" style="9" bestFit="1" customWidth="1"/>
    <col min="33" max="33" width="10.25" style="9" bestFit="1" customWidth="1"/>
    <col min="34" max="34" width="18.375" style="9" bestFit="1" customWidth="1"/>
    <col min="35" max="35" width="12.75" style="9" bestFit="1" customWidth="1"/>
    <col min="36" max="36" width="18.375" style="9" bestFit="1" customWidth="1"/>
    <col min="37" max="37" width="11.5" style="9" bestFit="1" customWidth="1"/>
    <col min="38" max="38" width="18.375" style="9" bestFit="1" customWidth="1"/>
    <col min="39" max="39" width="12.75" style="9" bestFit="1" customWidth="1"/>
    <col min="40" max="40" width="18.375" style="9" bestFit="1" customWidth="1"/>
    <col min="41" max="41" width="10.25" style="9" bestFit="1" customWidth="1"/>
    <col min="42" max="42" width="18.375" style="9" bestFit="1" customWidth="1"/>
    <col min="43" max="43" width="11.5" style="9" bestFit="1" customWidth="1"/>
    <col min="44" max="44" width="18.375" style="9" bestFit="1" customWidth="1"/>
    <col min="45" max="45" width="11.5" style="9" bestFit="1" customWidth="1"/>
    <col min="46" max="46" width="18.375" style="9" bestFit="1" customWidth="1"/>
    <col min="47" max="47" width="11.5" style="9" bestFit="1" customWidth="1"/>
    <col min="48" max="48" width="18.375" style="9" bestFit="1" customWidth="1"/>
    <col min="49" max="49" width="11.5" style="9" bestFit="1" customWidth="1"/>
    <col min="50" max="50" width="18.375" style="9" bestFit="1" customWidth="1"/>
    <col min="51" max="51" width="11.5" style="9" bestFit="1" customWidth="1"/>
    <col min="52" max="52" width="13.875" style="9" bestFit="1" customWidth="1"/>
    <col min="53" max="53" width="20.125" style="9" bestFit="1" customWidth="1"/>
    <col min="54" max="54" width="10.25" style="9" bestFit="1" customWidth="1"/>
    <col min="55" max="55" width="18.375" style="9" bestFit="1" customWidth="1"/>
    <col min="56" max="56" width="12.75" style="9" bestFit="1" customWidth="1"/>
    <col min="57" max="57" width="18.375" style="9" bestFit="1" customWidth="1"/>
    <col min="58" max="58" width="12.75" style="9" bestFit="1" customWidth="1"/>
    <col min="59" max="59" width="18.375" style="9" bestFit="1" customWidth="1"/>
    <col min="60" max="60" width="12.75" style="9" bestFit="1" customWidth="1"/>
    <col min="61" max="61" width="18.375" style="9" bestFit="1" customWidth="1"/>
    <col min="62" max="62" width="10.25" style="9" bestFit="1" customWidth="1"/>
    <col min="63" max="63" width="18.375" style="9" bestFit="1" customWidth="1"/>
    <col min="64" max="64" width="11.5" style="9" bestFit="1" customWidth="1"/>
    <col min="65" max="65" width="18.375" style="9" bestFit="1" customWidth="1"/>
    <col min="66" max="66" width="11.5" style="9" bestFit="1" customWidth="1"/>
    <col min="67" max="67" width="18.375" style="9" bestFit="1" customWidth="1"/>
    <col min="68" max="68" width="11.5" style="9" bestFit="1" customWidth="1"/>
    <col min="69" max="69" width="18.375" style="9" bestFit="1" customWidth="1"/>
    <col min="70" max="70" width="11.5" style="9" bestFit="1" customWidth="1"/>
    <col min="71" max="71" width="18.375" style="9" bestFit="1" customWidth="1"/>
    <col min="72" max="72" width="11.5" style="9" bestFit="1" customWidth="1"/>
    <col min="73" max="73" width="14.625" style="9" bestFit="1" customWidth="1"/>
    <col min="74" max="74" width="10" style="9" bestFit="1" customWidth="1"/>
    <col min="75" max="75" width="7.75" style="9" bestFit="1" customWidth="1"/>
    <col min="76" max="76" width="10" style="9" bestFit="1" customWidth="1"/>
    <col min="77" max="78" width="13.375" style="9" bestFit="1" customWidth="1"/>
    <col min="79" max="79" width="12.125" style="9" bestFit="1" customWidth="1"/>
    <col min="80" max="81" width="13.375" style="9" bestFit="1" customWidth="1"/>
    <col min="82" max="82" width="12.125" style="9" bestFit="1" customWidth="1"/>
    <col min="83" max="83" width="11.5" style="9" bestFit="1" customWidth="1"/>
    <col min="84" max="84" width="13.875" style="9" bestFit="1" customWidth="1"/>
    <col min="85" max="85" width="18.375" style="9" bestFit="1" customWidth="1"/>
    <col min="86" max="86" width="11.5" style="9" bestFit="1" customWidth="1"/>
    <col min="87" max="87" width="13.875" style="9" bestFit="1" customWidth="1"/>
    <col min="88" max="88" width="18.375" style="9" bestFit="1" customWidth="1"/>
    <col min="89" max="89" width="11.5" style="9" bestFit="1" customWidth="1"/>
    <col min="90" max="90" width="14.625" style="9" bestFit="1" customWidth="1"/>
    <col min="91" max="91" width="18.375" style="9" bestFit="1" customWidth="1"/>
    <col min="92" max="92" width="11.5" style="9" bestFit="1" customWidth="1"/>
    <col min="93" max="93" width="14.625" style="9" bestFit="1" customWidth="1"/>
    <col min="94" max="94" width="18.375" style="9" bestFit="1" customWidth="1"/>
    <col min="95" max="95" width="11.5" style="9" bestFit="1" customWidth="1"/>
    <col min="96" max="96" width="13.875" style="9" bestFit="1" customWidth="1"/>
    <col min="97" max="97" width="18.375" style="9" bestFit="1" customWidth="1"/>
    <col min="98" max="98" width="11.5" style="9" bestFit="1" customWidth="1"/>
    <col min="99" max="99" width="13.875" style="9" bestFit="1" customWidth="1"/>
    <col min="100" max="100" width="10" style="9" bestFit="1" customWidth="1"/>
    <col min="101" max="101" width="7.75" style="9" bestFit="1" customWidth="1"/>
    <col min="102" max="102" width="10" style="9" bestFit="1" customWidth="1"/>
    <col min="103" max="104" width="13.375" style="9" bestFit="1" customWidth="1"/>
    <col min="105" max="105" width="12.125" style="9" bestFit="1" customWidth="1"/>
    <col min="106" max="107" width="19.375" style="9" bestFit="1" customWidth="1"/>
    <col min="108" max="108" width="23" style="9" bestFit="1" customWidth="1"/>
    <col min="109" max="109" width="25.125" style="9" bestFit="1" customWidth="1"/>
    <col min="110" max="110" width="25.5" style="9" bestFit="1" customWidth="1"/>
    <col min="111" max="111" width="27.5" style="9" bestFit="1" customWidth="1"/>
    <col min="112" max="113" width="19.375" style="9" bestFit="1" customWidth="1"/>
    <col min="114" max="114" width="23" style="9" bestFit="1" customWidth="1"/>
    <col min="115" max="115" width="25.125" style="9" bestFit="1" customWidth="1"/>
    <col min="116" max="116" width="25.5" style="9" bestFit="1" customWidth="1"/>
    <col min="117" max="117" width="27.5" style="9" bestFit="1" customWidth="1"/>
    <col min="118" max="119" width="19.375" style="9" bestFit="1" customWidth="1"/>
    <col min="120" max="120" width="23" style="9" bestFit="1" customWidth="1"/>
    <col min="121" max="121" width="25.125" style="9" bestFit="1" customWidth="1"/>
    <col min="122" max="122" width="25.5" style="9" bestFit="1" customWidth="1"/>
    <col min="123" max="123" width="27.5" style="9" bestFit="1" customWidth="1"/>
    <col min="124" max="125" width="20.125" style="9" bestFit="1" customWidth="1"/>
    <col min="126" max="126" width="24.375" style="9" bestFit="1" customWidth="1"/>
    <col min="127" max="127" width="26.375" style="9" bestFit="1" customWidth="1"/>
    <col min="128" max="128" width="25.5" style="9" bestFit="1" customWidth="1"/>
    <col min="129" max="129" width="27.5" style="9" bestFit="1" customWidth="1"/>
    <col min="130" max="131" width="19.375" style="9" bestFit="1" customWidth="1"/>
    <col min="132" max="132" width="24.375" style="9" bestFit="1" customWidth="1"/>
    <col min="133" max="133" width="26.375" style="9" bestFit="1" customWidth="1"/>
    <col min="134" max="134" width="26.125" style="9" bestFit="1" customWidth="1"/>
    <col min="135" max="135" width="28.25" style="9" bestFit="1" customWidth="1"/>
    <col min="136" max="137" width="19.375" style="9" bestFit="1" customWidth="1"/>
    <col min="138" max="138" width="24.375" style="9" bestFit="1" customWidth="1"/>
    <col min="139" max="139" width="26.375" style="9" bestFit="1" customWidth="1"/>
    <col min="140" max="140" width="26.125" style="9" bestFit="1" customWidth="1"/>
    <col min="141" max="141" width="28.25" style="9" bestFit="1" customWidth="1"/>
    <col min="142" max="143" width="19.375" style="9" bestFit="1" customWidth="1"/>
    <col min="144" max="144" width="21.75" style="9" bestFit="1" customWidth="1"/>
    <col min="145" max="145" width="23.875" style="9" bestFit="1" customWidth="1"/>
    <col min="146" max="146" width="25.5" style="9" bestFit="1" customWidth="1"/>
    <col min="147" max="147" width="27.5" style="9" bestFit="1" customWidth="1"/>
    <col min="148" max="149" width="20.125" style="9" bestFit="1" customWidth="1"/>
    <col min="150" max="150" width="21.75" style="9" bestFit="1" customWidth="1"/>
    <col min="151" max="151" width="23.875" style="9" bestFit="1" customWidth="1"/>
    <col min="152" max="152" width="25.5" style="9" bestFit="1" customWidth="1"/>
    <col min="153" max="153" width="27.5" style="9" bestFit="1" customWidth="1"/>
    <col min="154" max="155" width="19.375" style="9" bestFit="1" customWidth="1"/>
    <col min="156" max="156" width="23" style="9" bestFit="1" customWidth="1"/>
    <col min="157" max="157" width="25.125" style="9" bestFit="1" customWidth="1"/>
    <col min="158" max="158" width="25.5" style="9" bestFit="1" customWidth="1"/>
    <col min="159" max="159" width="27.5" style="9" bestFit="1" customWidth="1"/>
    <col min="160" max="161" width="19.375" style="9" bestFit="1" customWidth="1"/>
    <col min="162" max="162" width="23" style="9" bestFit="1" customWidth="1"/>
    <col min="163" max="163" width="25.125" style="9" bestFit="1" customWidth="1"/>
    <col min="164" max="164" width="25.5" style="9" bestFit="1" customWidth="1"/>
    <col min="165" max="165" width="27.5" style="9" bestFit="1" customWidth="1"/>
    <col min="166" max="167" width="19.375" style="9" bestFit="1" customWidth="1"/>
    <col min="168" max="168" width="23" style="9" bestFit="1" customWidth="1"/>
    <col min="169" max="169" width="25.125" style="9" bestFit="1" customWidth="1"/>
    <col min="170" max="170" width="26.125" style="9" bestFit="1" customWidth="1"/>
    <col min="171" max="171" width="28.25" style="9" bestFit="1" customWidth="1"/>
    <col min="172" max="173" width="19.375" style="9" bestFit="1" customWidth="1"/>
    <col min="174" max="174" width="23" style="9" bestFit="1" customWidth="1"/>
    <col min="175" max="175" width="25.125" style="9" bestFit="1" customWidth="1"/>
    <col min="176" max="176" width="26.125" style="9" bestFit="1" customWidth="1"/>
    <col min="177" max="177" width="28.25" style="9" bestFit="1" customWidth="1"/>
    <col min="178" max="179" width="19.375" style="9" bestFit="1" customWidth="1"/>
    <col min="180" max="180" width="23" style="9" bestFit="1" customWidth="1"/>
    <col min="181" max="181" width="25.125" style="9" bestFit="1" customWidth="1"/>
    <col min="182" max="182" width="25.5" style="9" bestFit="1" customWidth="1"/>
    <col min="183" max="183" width="27.5" style="9" bestFit="1" customWidth="1"/>
    <col min="184" max="185" width="19.375" style="9" bestFit="1" customWidth="1"/>
    <col min="186" max="186" width="23" style="9" bestFit="1" customWidth="1"/>
    <col min="187" max="187" width="25.125" style="9" bestFit="1" customWidth="1"/>
    <col min="188" max="188" width="25.5" style="9" bestFit="1" customWidth="1"/>
    <col min="189" max="189" width="27.5" style="9" bestFit="1" customWidth="1"/>
    <col min="190" max="191" width="19.375" style="9" bestFit="1" customWidth="1"/>
    <col min="192" max="192" width="19.25" style="9" bestFit="1" customWidth="1"/>
    <col min="193" max="193" width="21.25" style="9" bestFit="1" customWidth="1"/>
    <col min="194" max="195" width="19.375" style="9" bestFit="1" customWidth="1"/>
    <col min="196" max="196" width="24.875" style="9" bestFit="1" customWidth="1"/>
    <col min="197" max="197" width="26.875" style="9" bestFit="1" customWidth="1"/>
    <col min="198" max="198" width="24.875" style="9" bestFit="1" customWidth="1"/>
    <col min="199" max="199" width="26.875" style="9" bestFit="1" customWidth="1"/>
    <col min="200" max="200" width="22.75" style="9" bestFit="1" customWidth="1"/>
    <col min="201" max="201" width="25" style="9" bestFit="1" customWidth="1"/>
    <col min="202" max="203" width="19.375" style="9" bestFit="1" customWidth="1"/>
    <col min="204" max="204" width="23" style="9" bestFit="1" customWidth="1"/>
    <col min="205" max="205" width="25.125" style="9" bestFit="1" customWidth="1"/>
    <col min="206" max="206" width="29.5" style="9" bestFit="1" customWidth="1"/>
    <col min="207" max="207" width="31.5" style="9" bestFit="1" customWidth="1"/>
    <col min="208" max="208" width="25.5" style="9" bestFit="1" customWidth="1"/>
    <col min="209" max="209" width="27.5" style="9" bestFit="1" customWidth="1"/>
    <col min="210" max="211" width="19.375" style="9" bestFit="1" customWidth="1"/>
    <col min="212" max="212" width="23" style="9" bestFit="1" customWidth="1"/>
    <col min="213" max="213" width="25.125" style="9" bestFit="1" customWidth="1"/>
    <col min="214" max="214" width="24" style="9" bestFit="1" customWidth="1"/>
    <col min="215" max="215" width="26.125" style="9" bestFit="1" customWidth="1"/>
    <col min="216" max="216" width="25.5" style="9" bestFit="1" customWidth="1"/>
    <col min="217" max="217" width="27.5" style="9" bestFit="1" customWidth="1"/>
    <col min="218" max="219" width="19.375" style="9" bestFit="1" customWidth="1"/>
    <col min="220" max="220" width="23" style="9" bestFit="1" customWidth="1"/>
    <col min="221" max="221" width="25.125" style="9" bestFit="1" customWidth="1"/>
    <col min="222" max="222" width="26.875" style="9" bestFit="1" customWidth="1"/>
    <col min="223" max="223" width="29" style="9" bestFit="1" customWidth="1"/>
    <col min="224" max="224" width="26.125" style="9" bestFit="1" customWidth="1"/>
    <col min="225" max="225" width="28.25" style="9" bestFit="1" customWidth="1"/>
    <col min="226" max="227" width="19.375" style="9" bestFit="1" customWidth="1"/>
    <col min="228" max="228" width="23" style="9" bestFit="1" customWidth="1"/>
    <col min="229" max="229" width="25.125" style="9" bestFit="1" customWidth="1"/>
    <col min="230" max="230" width="24" style="9" bestFit="1" customWidth="1"/>
    <col min="231" max="232" width="26.125" style="9" bestFit="1" customWidth="1"/>
    <col min="233" max="233" width="28.25" style="9" bestFit="1" customWidth="1"/>
    <col min="234" max="235" width="19.375" style="9" bestFit="1" customWidth="1"/>
    <col min="236" max="236" width="23" style="9" bestFit="1" customWidth="1"/>
    <col min="237" max="237" width="25.125" style="9" bestFit="1" customWidth="1"/>
    <col min="238" max="238" width="26.875" style="9" bestFit="1" customWidth="1"/>
    <col min="239" max="239" width="29" style="9" bestFit="1" customWidth="1"/>
    <col min="240" max="240" width="25.5" style="9" bestFit="1" customWidth="1"/>
    <col min="241" max="241" width="27.5" style="9" bestFit="1" customWidth="1"/>
    <col min="242" max="243" width="19.375" style="9" bestFit="1" customWidth="1"/>
    <col min="244" max="244" width="23" style="9" bestFit="1" customWidth="1"/>
    <col min="245" max="245" width="25.125" style="9" bestFit="1" customWidth="1"/>
    <col min="246" max="246" width="29.5" style="9" bestFit="1" customWidth="1"/>
    <col min="247" max="247" width="31.5" style="9" bestFit="1" customWidth="1"/>
    <col min="248" max="248" width="25.5" style="9" bestFit="1" customWidth="1"/>
    <col min="249" max="249" width="27.5" style="9" bestFit="1" customWidth="1"/>
    <col min="250" max="251" width="19.375" style="9" bestFit="1" customWidth="1"/>
    <col min="252" max="252" width="19.25" style="9" bestFit="1" customWidth="1"/>
    <col min="253" max="253" width="21.25" style="9" bestFit="1" customWidth="1"/>
    <col min="254" max="255" width="19.375" style="9" bestFit="1" customWidth="1"/>
    <col min="256" max="256" width="24.875" style="9" bestFit="1" customWidth="1"/>
    <col min="257" max="257" width="26.875" style="9" bestFit="1" customWidth="1"/>
    <col min="258" max="258" width="24.875" style="9" bestFit="1" customWidth="1"/>
    <col min="259" max="259" width="26.875" style="9" bestFit="1" customWidth="1"/>
    <col min="260" max="260" width="24.875" style="9" bestFit="1" customWidth="1"/>
    <col min="261" max="261" width="26.875" style="9" bestFit="1" customWidth="1"/>
    <col min="262" max="262" width="22.75" style="9" bestFit="1" customWidth="1"/>
    <col min="263" max="263" width="25" style="9" bestFit="1" customWidth="1"/>
    <col min="264" max="16384" width="9" style="9"/>
  </cols>
  <sheetData>
    <row r="1" spans="1:263" ht="26.25" x14ac:dyDescent="0.35">
      <c r="A1" s="110" t="str">
        <f>DATA!K2</f>
        <v>บริษัท…..................................จำกัด</v>
      </c>
      <c r="B1" s="110"/>
      <c r="C1" s="110"/>
      <c r="D1" s="110"/>
      <c r="E1" s="110"/>
      <c r="F1" s="110"/>
      <c r="G1" s="110"/>
      <c r="H1" s="7"/>
      <c r="I1" s="8"/>
      <c r="J1" s="8"/>
      <c r="K1" s="8"/>
    </row>
    <row r="2" spans="1:263" ht="17.25" customHeight="1" x14ac:dyDescent="0.45">
      <c r="A2" s="129" t="str">
        <f>DATA!K3</f>
        <v>สำนักงานแห่งใหญ่ ….......................................</v>
      </c>
      <c r="B2" s="129"/>
      <c r="C2" s="129"/>
      <c r="D2" s="129"/>
      <c r="E2" s="129"/>
      <c r="F2" s="129"/>
      <c r="G2" s="129"/>
      <c r="H2" s="7"/>
      <c r="I2" s="8"/>
      <c r="J2" s="91" t="s">
        <v>90</v>
      </c>
      <c r="K2" s="8"/>
    </row>
    <row r="3" spans="1:263" ht="29.25" x14ac:dyDescent="0.5">
      <c r="A3" s="101" t="s">
        <v>101</v>
      </c>
      <c r="B3" s="9"/>
      <c r="C3" s="21"/>
      <c r="D3" s="21"/>
      <c r="E3" s="21" t="s">
        <v>28</v>
      </c>
      <c r="F3" s="108" t="str">
        <f>J4</f>
        <v>RV07/0001</v>
      </c>
      <c r="G3" s="108"/>
      <c r="H3" s="11"/>
      <c r="I3" s="1"/>
      <c r="J3" s="1"/>
      <c r="K3" s="80" t="s">
        <v>61</v>
      </c>
      <c r="L3" s="81" t="s">
        <v>62</v>
      </c>
      <c r="M3" s="83" t="str">
        <f>VLOOKUP(L3,DATA!H2:I6,2,0)</f>
        <v>Grand Total</v>
      </c>
    </row>
    <row r="4" spans="1:263" x14ac:dyDescent="0.35">
      <c r="A4" s="22"/>
      <c r="B4" s="30"/>
      <c r="C4" s="23"/>
      <c r="D4" s="23"/>
      <c r="E4" s="21" t="s">
        <v>0</v>
      </c>
      <c r="F4" s="109">
        <f>I18</f>
        <v>243437</v>
      </c>
      <c r="G4" s="109"/>
      <c r="H4" s="12"/>
      <c r="I4" s="13" t="s">
        <v>7</v>
      </c>
      <c r="J4" s="8" t="s">
        <v>92</v>
      </c>
    </row>
    <row r="5" spans="1:263" x14ac:dyDescent="0.5">
      <c r="A5" s="29" t="s">
        <v>104</v>
      </c>
      <c r="B5" s="112" t="str">
        <f>K18</f>
        <v>นาย เอสที</v>
      </c>
      <c r="C5" s="112"/>
      <c r="D5" s="112"/>
      <c r="E5" s="24" t="s">
        <v>6</v>
      </c>
      <c r="F5" s="38" t="str">
        <f>N18</f>
        <v>SCB 123-4567-000</v>
      </c>
      <c r="I5" s="8"/>
      <c r="J5" s="8"/>
      <c r="K5" s="8"/>
    </row>
    <row r="6" spans="1:263" ht="21" x14ac:dyDescent="0.35">
      <c r="A6" s="99" t="str">
        <f>รายการ!$J$2</f>
        <v>ค่าใช้จ่ายเกี่ยวกับ</v>
      </c>
      <c r="B6" s="99" t="str">
        <f>รายการ!D2</f>
        <v>รายละเอียด</v>
      </c>
      <c r="C6" s="130" t="str">
        <f>รายการ!G2</f>
        <v>รายการ</v>
      </c>
      <c r="D6" s="131"/>
      <c r="E6" s="132"/>
      <c r="F6" s="99" t="s">
        <v>8</v>
      </c>
      <c r="G6" s="99" t="s">
        <v>39</v>
      </c>
      <c r="H6" s="14"/>
      <c r="I6" s="8"/>
      <c r="J6" s="8"/>
      <c r="K6" s="8"/>
      <c r="L6" s="8"/>
      <c r="M6" s="8"/>
      <c r="N6" s="8"/>
      <c r="O6" s="8"/>
      <c r="P6" s="8"/>
      <c r="Q6" s="13" t="s">
        <v>35</v>
      </c>
      <c r="R6" s="8"/>
      <c r="S6" s="8"/>
      <c r="T6" s="8"/>
      <c r="U6"/>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c r="FK6" s="8"/>
      <c r="FL6" s="8"/>
      <c r="FM6" s="8"/>
      <c r="FN6" s="8"/>
      <c r="FO6" s="8"/>
      <c r="FP6" s="8"/>
      <c r="FQ6" s="8"/>
      <c r="FR6" s="8"/>
      <c r="FS6" s="8"/>
      <c r="FT6" s="8"/>
      <c r="FU6" s="8"/>
      <c r="FV6" s="8"/>
      <c r="FW6" s="8"/>
      <c r="FX6" s="8"/>
      <c r="FY6" s="8"/>
      <c r="FZ6" s="8"/>
      <c r="GA6" s="8"/>
      <c r="GB6" s="8"/>
      <c r="GC6" s="8"/>
      <c r="GD6" s="8"/>
      <c r="GE6" s="8"/>
      <c r="GF6" s="8"/>
      <c r="GG6" s="8"/>
      <c r="GH6" s="8"/>
      <c r="GI6" s="8"/>
      <c r="GJ6" s="8"/>
      <c r="GK6" s="8"/>
      <c r="GL6" s="8"/>
      <c r="GM6" s="8"/>
      <c r="GN6" s="8"/>
      <c r="GO6" s="8"/>
      <c r="GP6" s="8"/>
      <c r="GQ6" s="8"/>
      <c r="GR6" s="8"/>
      <c r="GS6" s="8"/>
      <c r="GT6" s="8"/>
      <c r="GU6" s="8"/>
      <c r="GV6" s="8"/>
      <c r="GW6" s="8"/>
      <c r="GX6" s="8"/>
      <c r="GY6" s="8"/>
      <c r="GZ6" s="8"/>
      <c r="HA6" s="8"/>
      <c r="HB6" s="8"/>
      <c r="HC6" s="8"/>
      <c r="HD6" s="8"/>
      <c r="HE6" s="8"/>
      <c r="HF6" s="8"/>
      <c r="HG6" s="8"/>
      <c r="HH6" s="8"/>
      <c r="HI6" s="8"/>
      <c r="HJ6" s="8"/>
      <c r="HK6" s="8"/>
      <c r="HL6" s="8"/>
      <c r="HM6" s="8"/>
      <c r="HN6" s="8"/>
      <c r="HO6" s="8"/>
      <c r="HP6" s="8"/>
      <c r="HQ6" s="8"/>
      <c r="HR6" s="8"/>
      <c r="HS6" s="8"/>
      <c r="HT6" s="8"/>
      <c r="HU6" s="8"/>
      <c r="HV6" s="8"/>
      <c r="HW6" s="8"/>
      <c r="HX6" s="8"/>
      <c r="HY6" s="8"/>
      <c r="HZ6" s="8"/>
      <c r="IA6" s="8"/>
      <c r="IB6" s="8"/>
      <c r="IC6" s="8"/>
      <c r="ID6" s="8"/>
      <c r="IE6" s="8"/>
      <c r="IF6" s="8"/>
      <c r="IG6" s="8"/>
      <c r="IH6" s="8"/>
      <c r="II6" s="8"/>
      <c r="IJ6" s="8"/>
      <c r="IK6" s="8"/>
      <c r="IL6" s="8"/>
      <c r="IM6" s="8"/>
      <c r="IN6" s="8"/>
      <c r="IO6" s="8"/>
      <c r="IP6" s="8"/>
      <c r="IQ6" s="8"/>
      <c r="IR6" s="8"/>
      <c r="IS6" s="8"/>
      <c r="IT6" s="8"/>
      <c r="IU6" s="8"/>
      <c r="IV6" s="8"/>
      <c r="IW6" s="8"/>
      <c r="IX6" s="8"/>
      <c r="IY6" s="8"/>
      <c r="IZ6" s="8"/>
      <c r="JA6" s="8"/>
      <c r="JB6" s="8"/>
      <c r="JC6" s="8"/>
    </row>
    <row r="7" spans="1:263" ht="21" x14ac:dyDescent="0.35">
      <c r="A7" s="40" t="str">
        <f>L18</f>
        <v>ทุน</v>
      </c>
      <c r="B7" s="40" t="str">
        <f>P18</f>
        <v>นำเงินมาลงทุน</v>
      </c>
      <c r="C7" s="116" t="str">
        <f>CONCATENATE(J18&amp;" "&amp;M18)</f>
        <v>ทุน -</v>
      </c>
      <c r="D7" s="117"/>
      <c r="E7" s="118"/>
      <c r="F7" s="31">
        <f>Q18</f>
        <v>125500</v>
      </c>
      <c r="G7" s="31">
        <f>R18</f>
        <v>0</v>
      </c>
      <c r="I7" s="13" t="s">
        <v>0</v>
      </c>
      <c r="J7" s="13" t="s">
        <v>1</v>
      </c>
      <c r="K7" s="13" t="s">
        <v>29</v>
      </c>
      <c r="L7" s="13" t="s">
        <v>4</v>
      </c>
      <c r="M7" s="13" t="s">
        <v>11</v>
      </c>
      <c r="N7" s="13" t="s">
        <v>2</v>
      </c>
      <c r="O7" s="13" t="s">
        <v>40</v>
      </c>
      <c r="P7" s="13" t="s">
        <v>51</v>
      </c>
      <c r="Q7" s="8" t="s">
        <v>102</v>
      </c>
      <c r="R7" s="8" t="s">
        <v>38</v>
      </c>
      <c r="S7" s="8" t="s">
        <v>36</v>
      </c>
      <c r="T7" s="8" t="s">
        <v>37</v>
      </c>
      <c r="U7"/>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c r="EO7" s="8"/>
      <c r="EP7" s="8"/>
      <c r="EQ7" s="8"/>
      <c r="ER7" s="8"/>
      <c r="ES7" s="8"/>
      <c r="ET7" s="8"/>
      <c r="EU7" s="8"/>
      <c r="EV7" s="8"/>
      <c r="EW7" s="8"/>
      <c r="EX7" s="8"/>
      <c r="EY7" s="8"/>
      <c r="EZ7" s="8"/>
      <c r="FA7" s="8"/>
      <c r="FB7" s="8"/>
      <c r="FC7" s="8"/>
      <c r="FD7" s="8"/>
      <c r="FE7" s="8"/>
      <c r="FF7" s="8"/>
      <c r="FG7" s="8"/>
      <c r="FH7" s="8"/>
      <c r="FI7" s="8"/>
      <c r="FJ7" s="8"/>
      <c r="FK7" s="8"/>
      <c r="FL7" s="8"/>
      <c r="FM7" s="8"/>
      <c r="FN7" s="8"/>
      <c r="FO7" s="8"/>
      <c r="FP7" s="8"/>
      <c r="FQ7" s="8"/>
      <c r="FR7" s="8"/>
      <c r="FS7" s="8"/>
      <c r="FT7" s="8"/>
      <c r="FU7" s="8"/>
      <c r="FV7" s="8"/>
      <c r="FW7" s="8"/>
      <c r="FX7" s="8"/>
      <c r="FY7" s="8"/>
      <c r="FZ7" s="8"/>
      <c r="GA7" s="8"/>
      <c r="GB7" s="8"/>
      <c r="GC7" s="8"/>
      <c r="GD7" s="8"/>
      <c r="GE7" s="8"/>
      <c r="GF7" s="8"/>
      <c r="GG7" s="8"/>
      <c r="GH7" s="8"/>
      <c r="GI7" s="8"/>
      <c r="GJ7" s="8"/>
      <c r="GK7" s="8"/>
      <c r="GL7" s="8"/>
      <c r="GM7" s="8"/>
      <c r="GN7" s="8"/>
      <c r="GO7" s="8"/>
      <c r="GP7" s="8"/>
      <c r="GQ7" s="8"/>
      <c r="GR7" s="8"/>
      <c r="GS7" s="8"/>
      <c r="GT7" s="8"/>
      <c r="GU7" s="8"/>
      <c r="GV7" s="8"/>
      <c r="GW7" s="8"/>
      <c r="GX7" s="8"/>
      <c r="GY7" s="8"/>
      <c r="GZ7" s="8"/>
      <c r="HA7" s="8"/>
      <c r="HB7" s="8"/>
      <c r="HC7" s="8"/>
      <c r="HD7" s="8"/>
      <c r="HE7" s="8"/>
      <c r="HF7" s="8"/>
      <c r="HG7" s="8"/>
      <c r="HH7" s="8"/>
      <c r="HI7" s="8"/>
      <c r="HJ7" s="8"/>
      <c r="HK7" s="8"/>
      <c r="HL7" s="8"/>
      <c r="HM7" s="8"/>
      <c r="HN7" s="8"/>
      <c r="HO7" s="8"/>
      <c r="HP7" s="8"/>
      <c r="HQ7" s="8"/>
      <c r="HR7" s="8"/>
      <c r="HS7" s="8"/>
      <c r="HT7" s="8"/>
      <c r="HU7" s="8"/>
      <c r="HV7" s="8"/>
      <c r="HW7" s="8"/>
      <c r="HX7" s="8"/>
      <c r="HY7" s="8"/>
      <c r="HZ7" s="8"/>
      <c r="IA7" s="8"/>
      <c r="IB7" s="8"/>
      <c r="IC7" s="8"/>
      <c r="ID7" s="8"/>
      <c r="IE7" s="8"/>
      <c r="IF7" s="8"/>
      <c r="IG7" s="8"/>
      <c r="IH7" s="8"/>
      <c r="II7" s="8"/>
      <c r="IJ7" s="8"/>
      <c r="IK7" s="8"/>
      <c r="IL7" s="8"/>
      <c r="IM7" s="8"/>
      <c r="IN7" s="8"/>
      <c r="IO7" s="8"/>
      <c r="IP7" s="8"/>
      <c r="IQ7" s="8"/>
      <c r="IR7" s="8"/>
      <c r="IS7" s="8"/>
      <c r="IT7" s="8"/>
      <c r="IU7" s="8"/>
      <c r="IV7" s="8"/>
      <c r="IW7" s="8"/>
      <c r="IX7" s="8"/>
      <c r="IY7" s="8"/>
      <c r="IZ7" s="8"/>
      <c r="JA7" s="8"/>
      <c r="JB7" s="8"/>
      <c r="JC7" s="8"/>
    </row>
    <row r="8" spans="1:263" ht="21" x14ac:dyDescent="0.35">
      <c r="A8" s="40" t="str">
        <f t="shared" ref="A8:A11" si="0">L19</f>
        <v/>
      </c>
      <c r="B8" s="40" t="str">
        <f t="shared" ref="B8:B11" si="1">P19</f>
        <v/>
      </c>
      <c r="C8" s="116" t="str">
        <f t="shared" ref="C8:C11" si="2">CONCATENATE(J19&amp;" "&amp;M19)</f>
        <v xml:space="preserve"> </v>
      </c>
      <c r="D8" s="117"/>
      <c r="E8" s="118"/>
      <c r="F8" s="31">
        <f t="shared" ref="F8:G11" si="3">Q19</f>
        <v>0</v>
      </c>
      <c r="G8" s="31">
        <f t="shared" si="3"/>
        <v>0</v>
      </c>
      <c r="I8" s="15">
        <v>243437</v>
      </c>
      <c r="J8" s="8" t="s">
        <v>94</v>
      </c>
      <c r="K8" s="8" t="s">
        <v>109</v>
      </c>
      <c r="L8" s="8" t="s">
        <v>94</v>
      </c>
      <c r="M8" s="8" t="s">
        <v>46</v>
      </c>
      <c r="N8" s="8" t="s">
        <v>111</v>
      </c>
      <c r="O8" s="8" t="s">
        <v>46</v>
      </c>
      <c r="P8" s="8" t="s">
        <v>93</v>
      </c>
      <c r="Q8" s="89">
        <v>125500</v>
      </c>
      <c r="R8" s="89">
        <v>0</v>
      </c>
      <c r="S8" s="89">
        <v>0</v>
      </c>
      <c r="T8" s="89">
        <v>125500</v>
      </c>
      <c r="U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c r="HN8" s="8"/>
      <c r="HO8" s="8"/>
      <c r="HP8" s="8"/>
      <c r="HQ8" s="8"/>
      <c r="HR8" s="8"/>
      <c r="HS8" s="8"/>
      <c r="HT8" s="8"/>
      <c r="HU8" s="8"/>
      <c r="HV8" s="8"/>
      <c r="HW8" s="8"/>
      <c r="HX8" s="8"/>
      <c r="HY8" s="8"/>
      <c r="HZ8" s="8"/>
      <c r="IA8" s="8"/>
      <c r="IB8" s="8"/>
      <c r="IC8" s="8"/>
      <c r="ID8" s="8"/>
      <c r="IE8" s="8"/>
      <c r="IF8" s="8"/>
      <c r="IG8" s="8"/>
      <c r="IH8" s="8"/>
      <c r="II8" s="8"/>
      <c r="IJ8" s="8"/>
      <c r="IK8" s="8"/>
      <c r="IL8" s="8"/>
      <c r="IM8" s="8"/>
      <c r="IN8" s="8"/>
      <c r="IO8" s="8"/>
      <c r="IP8" s="8"/>
      <c r="IQ8" s="8"/>
      <c r="IR8" s="8"/>
      <c r="IS8" s="8"/>
      <c r="IT8" s="8"/>
      <c r="IU8" s="8"/>
      <c r="IV8" s="8"/>
      <c r="IW8" s="8"/>
      <c r="IX8" s="8"/>
      <c r="IY8" s="8"/>
      <c r="IZ8" s="8"/>
      <c r="JA8" s="8"/>
      <c r="JB8" s="8"/>
      <c r="JC8" s="8"/>
    </row>
    <row r="9" spans="1:263" ht="21" x14ac:dyDescent="0.35">
      <c r="A9" s="40" t="str">
        <f t="shared" si="0"/>
        <v/>
      </c>
      <c r="B9" s="40" t="str">
        <f t="shared" si="1"/>
        <v/>
      </c>
      <c r="C9" s="116" t="str">
        <f t="shared" si="2"/>
        <v xml:space="preserve"> </v>
      </c>
      <c r="D9" s="117"/>
      <c r="E9" s="118"/>
      <c r="F9" s="31">
        <f t="shared" si="3"/>
        <v>0</v>
      </c>
      <c r="G9" s="31">
        <f t="shared" si="3"/>
        <v>0</v>
      </c>
      <c r="H9" s="16"/>
      <c r="I9" s="8" t="s">
        <v>12</v>
      </c>
      <c r="J9" s="8"/>
      <c r="K9" s="8"/>
      <c r="L9" s="8"/>
      <c r="M9" s="8"/>
      <c r="N9" s="8"/>
      <c r="O9" s="8"/>
      <c r="P9" s="8"/>
      <c r="Q9" s="89">
        <v>125500</v>
      </c>
      <c r="R9" s="89">
        <v>0</v>
      </c>
      <c r="S9" s="89">
        <v>0</v>
      </c>
      <c r="T9" s="89">
        <v>125500</v>
      </c>
      <c r="U9"/>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c r="EZ9" s="8"/>
      <c r="FA9" s="8"/>
      <c r="FB9" s="8"/>
      <c r="FC9" s="8"/>
      <c r="FD9" s="8"/>
      <c r="FE9" s="8"/>
      <c r="FF9" s="8"/>
      <c r="FG9" s="8"/>
      <c r="FH9" s="8"/>
      <c r="FI9" s="8"/>
      <c r="FJ9" s="8"/>
      <c r="FK9" s="8"/>
      <c r="FL9" s="8"/>
      <c r="FM9" s="8"/>
      <c r="FN9" s="8"/>
      <c r="FO9" s="8"/>
      <c r="FP9" s="8"/>
      <c r="FQ9" s="8"/>
      <c r="FR9" s="8"/>
      <c r="FS9" s="8"/>
      <c r="FT9" s="8"/>
      <c r="FU9" s="8"/>
      <c r="FV9" s="8"/>
      <c r="FW9" s="8"/>
      <c r="FX9" s="8"/>
      <c r="FY9" s="8"/>
      <c r="FZ9" s="8"/>
      <c r="GA9" s="8"/>
      <c r="GB9" s="8"/>
      <c r="GC9" s="8"/>
      <c r="GD9" s="8"/>
      <c r="GE9" s="8"/>
      <c r="GF9" s="8"/>
      <c r="GG9" s="8"/>
      <c r="GH9" s="8"/>
      <c r="GI9" s="8"/>
      <c r="GJ9" s="8"/>
      <c r="GK9" s="8"/>
      <c r="GL9" s="8"/>
      <c r="GM9" s="8"/>
      <c r="GN9" s="8"/>
      <c r="GO9" s="8"/>
      <c r="GP9" s="8"/>
      <c r="GQ9" s="8"/>
      <c r="GR9" s="8"/>
      <c r="GS9" s="8"/>
      <c r="GT9" s="8"/>
      <c r="GU9" s="8"/>
      <c r="GV9" s="8"/>
      <c r="GW9" s="8"/>
      <c r="GX9" s="8"/>
      <c r="GY9" s="8"/>
      <c r="GZ9" s="8"/>
      <c r="HA9" s="8"/>
      <c r="HB9" s="8"/>
      <c r="HC9" s="8"/>
      <c r="HD9" s="8"/>
      <c r="HE9" s="8"/>
      <c r="HF9" s="8"/>
      <c r="HG9" s="8"/>
      <c r="HH9" s="8"/>
      <c r="HI9" s="8"/>
      <c r="HJ9" s="8"/>
      <c r="HK9" s="8"/>
      <c r="HL9" s="8"/>
      <c r="HM9" s="8"/>
      <c r="HN9" s="8"/>
      <c r="HO9" s="8"/>
      <c r="HP9" s="8"/>
      <c r="HQ9" s="8"/>
      <c r="HR9" s="8"/>
      <c r="HS9" s="8"/>
      <c r="HT9" s="8"/>
      <c r="HU9" s="8"/>
      <c r="HV9" s="8"/>
      <c r="HW9" s="8"/>
      <c r="HX9" s="8"/>
      <c r="HY9" s="8"/>
      <c r="HZ9" s="8"/>
      <c r="IA9" s="8"/>
      <c r="IB9" s="8"/>
      <c r="IC9" s="8"/>
      <c r="ID9" s="8"/>
      <c r="IE9" s="8"/>
      <c r="IF9" s="8"/>
      <c r="IG9" s="8"/>
      <c r="IH9" s="8"/>
      <c r="II9" s="8"/>
      <c r="IJ9" s="8"/>
      <c r="IK9" s="8"/>
      <c r="IL9" s="8"/>
      <c r="IM9" s="8"/>
      <c r="IN9" s="8"/>
      <c r="IO9" s="8"/>
      <c r="IP9" s="8"/>
      <c r="IQ9" s="8"/>
      <c r="IR9" s="8"/>
      <c r="IS9" s="8"/>
      <c r="IT9" s="8"/>
      <c r="IU9" s="8"/>
      <c r="IV9" s="8"/>
      <c r="IW9" s="8"/>
      <c r="IX9" s="8"/>
      <c r="IY9" s="8"/>
      <c r="IZ9" s="8"/>
      <c r="JA9" s="8"/>
      <c r="JB9" s="8"/>
      <c r="JC9" s="8"/>
    </row>
    <row r="10" spans="1:263" ht="21" x14ac:dyDescent="0.35">
      <c r="A10" s="40" t="str">
        <f t="shared" si="0"/>
        <v/>
      </c>
      <c r="B10" s="40" t="str">
        <f t="shared" si="1"/>
        <v/>
      </c>
      <c r="C10" s="116" t="str">
        <f t="shared" si="2"/>
        <v xml:space="preserve"> </v>
      </c>
      <c r="D10" s="117"/>
      <c r="E10" s="118"/>
      <c r="F10" s="31">
        <f t="shared" si="3"/>
        <v>0</v>
      </c>
      <c r="G10" s="31">
        <f t="shared" si="3"/>
        <v>0</v>
      </c>
      <c r="H10" s="16"/>
      <c r="I10"/>
      <c r="J10"/>
      <c r="K10"/>
      <c r="L10"/>
      <c r="M10"/>
      <c r="N10"/>
      <c r="O10"/>
      <c r="P10"/>
      <c r="Q10"/>
      <c r="R10"/>
      <c r="S10"/>
      <c r="T10"/>
      <c r="U10"/>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c r="EZ10" s="8"/>
      <c r="FA10" s="8"/>
      <c r="FB10" s="8"/>
      <c r="FC10" s="8"/>
      <c r="FD10" s="8"/>
      <c r="FE10" s="8"/>
      <c r="FF10" s="8"/>
      <c r="FG10" s="8"/>
      <c r="FH10" s="8"/>
      <c r="FI10" s="8"/>
      <c r="FJ10" s="8"/>
      <c r="FK10" s="8"/>
      <c r="FL10" s="8"/>
      <c r="FM10" s="8"/>
      <c r="FN10" s="8"/>
      <c r="FO10" s="8"/>
      <c r="FP10" s="8"/>
      <c r="FQ10" s="8"/>
      <c r="FR10" s="8"/>
      <c r="FS10" s="8"/>
      <c r="FT10" s="8"/>
      <c r="FU10" s="8"/>
      <c r="FV10" s="8"/>
      <c r="FW10" s="8"/>
      <c r="FX10" s="8"/>
      <c r="FY10" s="8"/>
      <c r="FZ10" s="8"/>
      <c r="GA10" s="8"/>
      <c r="GB10" s="8"/>
      <c r="GC10" s="8"/>
      <c r="GD10" s="8"/>
      <c r="GE10" s="8"/>
      <c r="GF10" s="8"/>
      <c r="GG10" s="8"/>
      <c r="GH10" s="8"/>
      <c r="GI10" s="8"/>
      <c r="GJ10" s="8"/>
      <c r="GK10" s="8"/>
      <c r="GL10" s="8"/>
      <c r="GM10" s="8"/>
      <c r="GN10" s="8"/>
      <c r="GO10" s="8"/>
      <c r="GP10" s="8"/>
      <c r="GQ10" s="8"/>
      <c r="GR10" s="8"/>
      <c r="GS10" s="8"/>
      <c r="GT10" s="8"/>
      <c r="GU10" s="8"/>
      <c r="GV10" s="8"/>
      <c r="GW10" s="8"/>
      <c r="GX10" s="8"/>
      <c r="GY10" s="8"/>
      <c r="GZ10" s="8"/>
      <c r="HA10" s="8"/>
      <c r="HB10" s="8"/>
      <c r="HC10" s="8"/>
      <c r="HD10" s="8"/>
      <c r="HE10" s="8"/>
      <c r="HF10" s="8"/>
      <c r="HG10" s="8"/>
      <c r="HH10" s="8"/>
      <c r="HI10" s="8"/>
      <c r="HJ10" s="8"/>
      <c r="HK10" s="8"/>
      <c r="HL10" s="8"/>
      <c r="HM10" s="8"/>
      <c r="HN10" s="8"/>
      <c r="HO10" s="8"/>
      <c r="HP10" s="8"/>
      <c r="HQ10" s="8"/>
      <c r="HR10" s="8"/>
      <c r="HS10" s="8"/>
      <c r="HT10" s="8"/>
      <c r="HU10" s="8"/>
      <c r="HV10" s="8"/>
      <c r="HW10" s="8"/>
      <c r="HX10" s="8"/>
      <c r="HY10" s="8"/>
      <c r="HZ10" s="8"/>
      <c r="IA10" s="8"/>
      <c r="IB10" s="8"/>
      <c r="IC10" s="8"/>
      <c r="ID10" s="8"/>
      <c r="IE10" s="8"/>
      <c r="IF10" s="8"/>
      <c r="IG10" s="8"/>
      <c r="IH10" s="8"/>
      <c r="II10" s="8"/>
      <c r="IJ10" s="8"/>
      <c r="IK10" s="8"/>
      <c r="IL10" s="8"/>
      <c r="IM10" s="8"/>
      <c r="IN10" s="8"/>
      <c r="IO10" s="8"/>
      <c r="IP10" s="8"/>
      <c r="IQ10" s="8"/>
      <c r="IR10" s="8"/>
      <c r="IS10" s="8"/>
      <c r="IT10" s="8"/>
      <c r="IU10" s="8"/>
      <c r="IV10" s="8"/>
      <c r="IW10" s="8"/>
      <c r="IX10" s="8"/>
      <c r="IY10" s="8"/>
      <c r="IZ10" s="8"/>
      <c r="JA10" s="8"/>
      <c r="JB10" s="8"/>
      <c r="JC10" s="8"/>
    </row>
    <row r="11" spans="1:263" ht="21" x14ac:dyDescent="0.35">
      <c r="A11" s="40" t="str">
        <f t="shared" si="0"/>
        <v/>
      </c>
      <c r="B11" s="40" t="str">
        <f t="shared" si="1"/>
        <v/>
      </c>
      <c r="C11" s="116" t="str">
        <f t="shared" si="2"/>
        <v xml:space="preserve"> </v>
      </c>
      <c r="D11" s="117"/>
      <c r="E11" s="118"/>
      <c r="F11" s="31">
        <f t="shared" si="3"/>
        <v>0</v>
      </c>
      <c r="G11" s="31">
        <f t="shared" si="3"/>
        <v>0</v>
      </c>
      <c r="H11" s="16"/>
      <c r="I11"/>
      <c r="J11"/>
      <c r="K11"/>
      <c r="L11"/>
      <c r="M11"/>
      <c r="N11"/>
      <c r="O11"/>
      <c r="P11"/>
      <c r="Q11"/>
      <c r="R11"/>
      <c r="S11"/>
      <c r="T11"/>
      <c r="U11"/>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c r="FK11" s="8"/>
      <c r="FL11" s="8"/>
      <c r="FM11" s="8"/>
      <c r="FN11" s="8"/>
      <c r="FO11" s="8"/>
      <c r="FP11" s="8"/>
      <c r="FQ11" s="8"/>
      <c r="FR11" s="8"/>
      <c r="FS11" s="8"/>
      <c r="FT11" s="8"/>
      <c r="FU11" s="8"/>
      <c r="FV11" s="8"/>
      <c r="FW11" s="8"/>
      <c r="FX11" s="8"/>
      <c r="FY11" s="8"/>
      <c r="FZ11" s="8"/>
      <c r="GA11" s="8"/>
      <c r="GB11" s="8"/>
      <c r="GC11" s="8"/>
      <c r="GD11" s="8"/>
      <c r="GE11" s="8"/>
      <c r="GF11" s="8"/>
      <c r="GG11" s="8"/>
      <c r="GH11" s="8"/>
      <c r="GI11" s="8"/>
      <c r="GJ11" s="8"/>
      <c r="GK11" s="8"/>
      <c r="GL11" s="8"/>
      <c r="GM11" s="8"/>
      <c r="GN11" s="8"/>
      <c r="GO11" s="8"/>
      <c r="GP11" s="8"/>
      <c r="GQ11" s="8"/>
      <c r="GR11" s="8"/>
      <c r="GS11" s="8"/>
      <c r="GT11" s="8"/>
      <c r="GU11" s="8"/>
      <c r="GV11" s="8"/>
      <c r="GW11" s="8"/>
      <c r="GX11" s="8"/>
      <c r="GY11" s="8"/>
      <c r="GZ11" s="8"/>
      <c r="HA11" s="8"/>
      <c r="HB11" s="8"/>
      <c r="HC11" s="8"/>
      <c r="HD11" s="8"/>
      <c r="HE11" s="8"/>
      <c r="HF11" s="8"/>
      <c r="HG11" s="8"/>
      <c r="HH11" s="8"/>
      <c r="HI11" s="8"/>
      <c r="HJ11" s="8"/>
      <c r="HK11" s="8"/>
      <c r="HL11" s="8"/>
      <c r="HM11" s="8"/>
      <c r="HN11" s="8"/>
      <c r="HO11" s="8"/>
      <c r="HP11" s="8"/>
      <c r="HQ11" s="8"/>
      <c r="HR11" s="8"/>
      <c r="HS11" s="8"/>
      <c r="HT11" s="8"/>
      <c r="HU11" s="8"/>
      <c r="HV11" s="8"/>
      <c r="HW11" s="8"/>
      <c r="HX11" s="8"/>
      <c r="HY11" s="8"/>
      <c r="HZ11" s="8"/>
      <c r="IA11" s="8"/>
      <c r="IB11" s="8"/>
      <c r="IC11" s="8"/>
      <c r="ID11" s="8"/>
      <c r="IE11" s="8"/>
      <c r="IF11" s="8"/>
      <c r="IG11" s="8"/>
      <c r="IH11" s="8"/>
      <c r="II11" s="8"/>
      <c r="IJ11" s="8"/>
      <c r="IK11" s="8"/>
      <c r="IL11" s="8"/>
      <c r="IM11" s="8"/>
      <c r="IN11" s="8"/>
      <c r="IO11" s="8"/>
      <c r="IP11" s="8"/>
      <c r="IQ11" s="8"/>
      <c r="IR11" s="8"/>
      <c r="IS11" s="8"/>
      <c r="IT11" s="8"/>
      <c r="IU11" s="8"/>
      <c r="IV11" s="8"/>
      <c r="IW11" s="8"/>
      <c r="IX11" s="8"/>
      <c r="IY11" s="8"/>
      <c r="IZ11" s="8"/>
      <c r="JA11" s="8"/>
      <c r="JB11" s="8"/>
      <c r="JC11" s="8"/>
    </row>
    <row r="12" spans="1:263" ht="21" x14ac:dyDescent="0.35">
      <c r="A12" s="32" t="s">
        <v>30</v>
      </c>
      <c r="B12" s="119" t="str">
        <f>O18</f>
        <v>-</v>
      </c>
      <c r="C12" s="120"/>
      <c r="D12" s="125" t="s">
        <v>31</v>
      </c>
      <c r="E12" s="126"/>
      <c r="F12" s="33">
        <f>SUM(F7:F11)</f>
        <v>125500</v>
      </c>
      <c r="G12" s="41">
        <f>SUM(G7:G11)</f>
        <v>0</v>
      </c>
      <c r="H12" s="16"/>
      <c r="I12"/>
      <c r="J12"/>
      <c r="K12"/>
      <c r="L12"/>
      <c r="M12"/>
      <c r="N12"/>
      <c r="O12"/>
      <c r="P12"/>
      <c r="Q12"/>
      <c r="R12"/>
      <c r="S12"/>
      <c r="T12"/>
      <c r="U12"/>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c r="FJ12" s="8"/>
      <c r="FK12" s="8"/>
      <c r="FL12" s="8"/>
      <c r="FM12" s="8"/>
      <c r="FN12" s="8"/>
      <c r="FO12" s="8"/>
      <c r="FP12" s="8"/>
      <c r="FQ12" s="8"/>
      <c r="FR12" s="8"/>
      <c r="FS12" s="8"/>
      <c r="FT12" s="8"/>
      <c r="FU12" s="8"/>
      <c r="FV12" s="8"/>
      <c r="FW12" s="8"/>
      <c r="FX12" s="8"/>
      <c r="FY12" s="8"/>
      <c r="FZ12" s="8"/>
      <c r="GA12" s="8"/>
      <c r="GB12" s="8"/>
      <c r="GC12" s="8"/>
      <c r="GD12" s="8"/>
      <c r="GE12" s="8"/>
      <c r="GF12" s="8"/>
      <c r="GG12" s="8"/>
      <c r="GH12" s="8"/>
      <c r="GI12" s="8"/>
      <c r="GJ12" s="8"/>
      <c r="GK12" s="8"/>
      <c r="GL12" s="8"/>
      <c r="GM12" s="8"/>
      <c r="GN12" s="8"/>
      <c r="GO12" s="8"/>
      <c r="GP12" s="8"/>
      <c r="GQ12" s="8"/>
      <c r="GR12" s="8"/>
      <c r="GS12" s="8"/>
      <c r="GT12" s="8"/>
      <c r="GU12" s="8"/>
      <c r="GV12" s="8"/>
      <c r="GW12" s="8"/>
      <c r="GX12" s="8"/>
      <c r="GY12" s="8"/>
      <c r="GZ12" s="8"/>
      <c r="HA12" s="8"/>
      <c r="HB12" s="8"/>
      <c r="HC12" s="8"/>
      <c r="HD12" s="8"/>
      <c r="HE12" s="8"/>
      <c r="HF12" s="8"/>
      <c r="HG12" s="8"/>
      <c r="HH12" s="8"/>
      <c r="HI12" s="8"/>
      <c r="HJ12" s="8"/>
      <c r="HK12" s="8"/>
      <c r="HL12" s="8"/>
      <c r="HM12" s="8"/>
      <c r="HN12" s="8"/>
      <c r="HO12" s="8"/>
      <c r="HP12" s="8"/>
      <c r="HQ12" s="8"/>
      <c r="HR12" s="8"/>
      <c r="HS12" s="8"/>
      <c r="HT12" s="8"/>
      <c r="HU12" s="8"/>
      <c r="HV12" s="8"/>
      <c r="HW12" s="8"/>
      <c r="HX12" s="8"/>
      <c r="HY12" s="8"/>
      <c r="HZ12" s="8"/>
      <c r="IA12" s="8"/>
      <c r="IB12" s="8"/>
      <c r="IC12" s="8"/>
      <c r="ID12" s="8"/>
      <c r="IE12" s="8"/>
      <c r="IF12" s="8"/>
      <c r="IG12" s="8"/>
      <c r="IH12" s="8"/>
      <c r="II12" s="8"/>
      <c r="IJ12" s="8"/>
      <c r="IK12" s="8"/>
      <c r="IL12" s="8"/>
      <c r="IM12" s="8"/>
      <c r="IN12" s="8"/>
      <c r="IO12" s="8"/>
      <c r="IP12" s="8"/>
      <c r="IQ12" s="8"/>
      <c r="IR12" s="8"/>
      <c r="IS12" s="8"/>
      <c r="IT12" s="8"/>
      <c r="IU12" s="8"/>
      <c r="IV12" s="8"/>
      <c r="IW12" s="8"/>
      <c r="IX12" s="8"/>
      <c r="IY12" s="8"/>
      <c r="IZ12" s="8"/>
      <c r="JA12" s="8"/>
      <c r="JB12" s="8"/>
      <c r="JC12" s="8"/>
    </row>
    <row r="13" spans="1:263" ht="21" x14ac:dyDescent="0.35">
      <c r="A13" s="34"/>
      <c r="B13" s="121"/>
      <c r="C13" s="122"/>
      <c r="D13" s="123" t="s">
        <v>5</v>
      </c>
      <c r="E13" s="124"/>
      <c r="F13" s="33"/>
      <c r="G13" s="41">
        <f>S27</f>
        <v>0</v>
      </c>
      <c r="H13" s="16"/>
      <c r="I13"/>
      <c r="J13"/>
      <c r="K13"/>
      <c r="L13"/>
      <c r="M13"/>
      <c r="N13"/>
      <c r="O13"/>
      <c r="P13"/>
      <c r="Q13"/>
      <c r="R13"/>
      <c r="S13"/>
      <c r="T13"/>
      <c r="U13"/>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c r="DV13" s="8"/>
      <c r="DW13" s="8"/>
      <c r="DX13" s="8"/>
      <c r="DY13" s="8"/>
      <c r="DZ13" s="8"/>
      <c r="EA13" s="8"/>
      <c r="EB13" s="8"/>
      <c r="EC13" s="8"/>
      <c r="ED13" s="8"/>
      <c r="EE13" s="8"/>
      <c r="EF13" s="8"/>
      <c r="EG13" s="8"/>
      <c r="EH13" s="8"/>
      <c r="EI13" s="8"/>
      <c r="EJ13" s="8"/>
      <c r="EK13" s="8"/>
      <c r="EL13" s="8"/>
      <c r="EM13" s="8"/>
      <c r="EN13" s="8"/>
      <c r="EO13" s="8"/>
      <c r="EP13" s="8"/>
      <c r="EQ13" s="8"/>
      <c r="ER13" s="8"/>
      <c r="ES13" s="8"/>
      <c r="ET13" s="8"/>
      <c r="EU13" s="8"/>
      <c r="EV13" s="8"/>
      <c r="EW13" s="8"/>
      <c r="EX13" s="8"/>
      <c r="EY13" s="8"/>
      <c r="EZ13" s="8"/>
      <c r="FA13" s="8"/>
      <c r="FB13" s="8"/>
      <c r="FC13" s="8"/>
      <c r="FD13" s="8"/>
      <c r="FE13" s="8"/>
      <c r="FF13" s="8"/>
      <c r="FG13" s="8"/>
      <c r="FH13" s="8"/>
      <c r="FI13" s="8"/>
      <c r="FJ13" s="8"/>
      <c r="FK13" s="8"/>
      <c r="FL13" s="8"/>
      <c r="FM13" s="8"/>
      <c r="FN13" s="8"/>
      <c r="FO13" s="8"/>
      <c r="FP13" s="8"/>
      <c r="FQ13" s="8"/>
      <c r="FR13" s="8"/>
      <c r="FS13" s="8"/>
      <c r="FT13" s="8"/>
      <c r="FU13" s="8"/>
      <c r="FV13" s="8"/>
      <c r="FW13" s="8"/>
      <c r="FX13" s="8"/>
      <c r="FY13" s="8"/>
      <c r="FZ13" s="8"/>
      <c r="GA13" s="8"/>
      <c r="GB13" s="8"/>
      <c r="GC13" s="8"/>
      <c r="GD13" s="8"/>
      <c r="GE13" s="8"/>
      <c r="GF13" s="8"/>
      <c r="GG13" s="8"/>
      <c r="GH13" s="8"/>
      <c r="GI13" s="8"/>
      <c r="GJ13" s="8"/>
      <c r="GK13" s="8"/>
      <c r="GL13" s="8"/>
      <c r="GM13" s="8"/>
      <c r="GN13" s="8"/>
      <c r="GO13" s="8"/>
      <c r="GP13" s="8"/>
      <c r="GQ13" s="8"/>
      <c r="GR13" s="8"/>
      <c r="GS13" s="8"/>
      <c r="GT13" s="8"/>
      <c r="GU13" s="8"/>
      <c r="GV13" s="8"/>
      <c r="GW13" s="8"/>
      <c r="GX13" s="8"/>
      <c r="GY13" s="8"/>
      <c r="GZ13" s="8"/>
      <c r="HA13" s="8"/>
      <c r="HB13" s="8"/>
      <c r="HC13" s="8"/>
      <c r="HD13" s="8"/>
      <c r="HE13" s="8"/>
      <c r="HF13" s="8"/>
      <c r="HG13" s="8"/>
      <c r="HH13" s="8"/>
      <c r="HI13" s="8"/>
      <c r="HJ13" s="8"/>
      <c r="HK13" s="8"/>
      <c r="HL13" s="8"/>
      <c r="HM13" s="8"/>
      <c r="HN13" s="8"/>
      <c r="HO13" s="8"/>
      <c r="HP13" s="8"/>
      <c r="HQ13" s="8"/>
      <c r="HR13" s="8"/>
      <c r="HS13" s="8"/>
      <c r="HT13" s="8"/>
      <c r="HU13" s="8"/>
      <c r="HV13" s="8"/>
      <c r="HW13" s="8"/>
      <c r="HX13" s="8"/>
      <c r="HY13" s="8"/>
      <c r="HZ13" s="8"/>
      <c r="IA13" s="8"/>
      <c r="IB13" s="8"/>
      <c r="IC13" s="8"/>
      <c r="ID13" s="8"/>
      <c r="IE13" s="8"/>
      <c r="IF13" s="8"/>
      <c r="IG13" s="8"/>
      <c r="IH13" s="8"/>
      <c r="II13" s="8"/>
      <c r="IJ13" s="8"/>
      <c r="IK13" s="8"/>
      <c r="IL13" s="8"/>
      <c r="IM13" s="8"/>
      <c r="IN13" s="8"/>
      <c r="IO13" s="8"/>
      <c r="IP13" s="8"/>
      <c r="IQ13" s="8"/>
      <c r="IR13" s="8"/>
      <c r="IS13" s="8"/>
      <c r="IT13" s="8"/>
      <c r="IU13" s="8"/>
      <c r="IV13" s="8"/>
      <c r="IW13" s="8"/>
      <c r="IX13" s="8"/>
      <c r="IY13" s="8"/>
      <c r="IZ13" s="8"/>
      <c r="JA13" s="8"/>
      <c r="JB13" s="8"/>
      <c r="JC13" s="8"/>
    </row>
    <row r="14" spans="1:263" ht="21" x14ac:dyDescent="0.45">
      <c r="A14" s="35" t="s">
        <v>8</v>
      </c>
      <c r="B14" s="127" t="str">
        <f>BAHTTEXT(G14)</f>
        <v>หนึ่งแสนสองหมื่นห้าพันห้าร้อยบาทถ้วน</v>
      </c>
      <c r="C14" s="128"/>
      <c r="D14" s="125" t="s">
        <v>32</v>
      </c>
      <c r="E14" s="126"/>
      <c r="F14" s="33"/>
      <c r="G14" s="33">
        <f>+F12+G12-G13</f>
        <v>125500</v>
      </c>
      <c r="H14" s="17"/>
      <c r="I14"/>
      <c r="J14"/>
      <c r="K14"/>
      <c r="L14"/>
      <c r="M14"/>
      <c r="N14"/>
      <c r="O14"/>
      <c r="P14"/>
      <c r="Q14"/>
      <c r="R14"/>
      <c r="S14"/>
      <c r="T14"/>
      <c r="U14"/>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c r="IO14" s="8"/>
      <c r="IP14" s="8"/>
      <c r="IQ14" s="8"/>
      <c r="IR14" s="8"/>
      <c r="IS14" s="8"/>
      <c r="IT14" s="8"/>
      <c r="IU14" s="8"/>
      <c r="IV14" s="8"/>
      <c r="IW14" s="8"/>
      <c r="IX14" s="8"/>
      <c r="IY14" s="8"/>
      <c r="IZ14" s="8"/>
      <c r="JA14" s="8"/>
      <c r="JB14" s="8"/>
      <c r="JC14" s="8"/>
    </row>
    <row r="15" spans="1:263" x14ac:dyDescent="0.35">
      <c r="A15" s="21"/>
      <c r="B15" s="21"/>
      <c r="C15" s="21"/>
      <c r="D15" s="21"/>
      <c r="E15" s="21"/>
      <c r="F15" s="21"/>
      <c r="G15" s="21"/>
      <c r="H15" s="17"/>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8"/>
      <c r="DK15" s="8"/>
      <c r="DL15" s="8"/>
      <c r="DM15" s="8"/>
      <c r="DN15" s="8"/>
      <c r="DO15" s="8"/>
      <c r="DP15" s="8"/>
      <c r="DQ15" s="8"/>
      <c r="DR15" s="8"/>
      <c r="DS15" s="8"/>
      <c r="DT15" s="8"/>
      <c r="DU15" s="8"/>
      <c r="DV15" s="8"/>
      <c r="DW15" s="8"/>
      <c r="DX15" s="8"/>
      <c r="DY15" s="8"/>
      <c r="DZ15" s="8"/>
      <c r="EA15" s="8"/>
      <c r="EB15" s="8"/>
      <c r="EC15" s="8"/>
      <c r="ED15" s="8"/>
      <c r="EE15" s="8"/>
      <c r="EF15" s="8"/>
      <c r="EG15" s="8"/>
      <c r="EH15" s="8"/>
      <c r="EI15" s="8"/>
      <c r="EJ15" s="8"/>
      <c r="EK15" s="8"/>
      <c r="EL15" s="8"/>
      <c r="EM15" s="8"/>
      <c r="EN15" s="8"/>
      <c r="EO15" s="8"/>
      <c r="EP15" s="8"/>
      <c r="EQ15" s="8"/>
      <c r="ER15" s="8"/>
      <c r="ES15" s="8"/>
      <c r="ET15" s="8"/>
      <c r="EU15" s="8"/>
      <c r="EV15" s="8"/>
      <c r="EW15" s="8"/>
      <c r="EX15" s="8"/>
      <c r="EY15" s="8"/>
      <c r="EZ15" s="8"/>
      <c r="FA15" s="8"/>
      <c r="FB15" s="8"/>
      <c r="FC15" s="8"/>
      <c r="FD15" s="8"/>
      <c r="FE15" s="8"/>
      <c r="FF15" s="8"/>
      <c r="FG15" s="8"/>
      <c r="FH15" s="8"/>
      <c r="FI15" s="8"/>
      <c r="FJ15" s="8"/>
      <c r="FK15" s="8"/>
      <c r="FL15" s="8"/>
      <c r="FM15" s="8"/>
      <c r="FN15" s="8"/>
      <c r="FO15" s="8"/>
      <c r="FP15" s="8"/>
      <c r="FQ15" s="8"/>
      <c r="FR15" s="8"/>
      <c r="FS15" s="8"/>
      <c r="FT15" s="8"/>
      <c r="FU15" s="8"/>
      <c r="FV15" s="8"/>
      <c r="FW15" s="8"/>
      <c r="FX15" s="8"/>
      <c r="FY15" s="8"/>
      <c r="FZ15" s="8"/>
      <c r="GA15" s="8"/>
      <c r="GB15" s="8"/>
      <c r="GC15" s="8"/>
      <c r="GD15" s="8"/>
      <c r="GE15" s="8"/>
      <c r="GF15" s="8"/>
      <c r="GG15" s="8"/>
      <c r="GH15" s="8"/>
      <c r="GI15" s="8"/>
      <c r="GJ15" s="8"/>
      <c r="GK15" s="8"/>
      <c r="GL15" s="8"/>
      <c r="GM15" s="8"/>
      <c r="GN15" s="8"/>
      <c r="GO15" s="8"/>
      <c r="GP15" s="8"/>
      <c r="GQ15" s="8"/>
      <c r="GR15" s="8"/>
      <c r="GS15" s="8"/>
      <c r="GT15" s="8"/>
      <c r="GU15" s="8"/>
      <c r="GV15" s="8"/>
      <c r="GW15" s="8"/>
      <c r="GX15" s="8"/>
      <c r="GY15" s="8"/>
      <c r="GZ15" s="8"/>
      <c r="HA15" s="8"/>
      <c r="HB15" s="8"/>
      <c r="HC15" s="8"/>
      <c r="HD15" s="8"/>
      <c r="HE15" s="8"/>
      <c r="HF15" s="8"/>
      <c r="HG15" s="8"/>
      <c r="HH15" s="8"/>
      <c r="HI15" s="8"/>
      <c r="HJ15" s="8"/>
      <c r="HK15" s="8"/>
      <c r="HL15" s="8"/>
      <c r="HM15" s="8"/>
      <c r="HN15" s="8"/>
      <c r="HO15" s="8"/>
      <c r="HP15" s="8"/>
      <c r="HQ15" s="8"/>
      <c r="HR15" s="8"/>
      <c r="HS15" s="8"/>
      <c r="HT15" s="8"/>
      <c r="HU15" s="8"/>
      <c r="HV15" s="8"/>
      <c r="HW15" s="8"/>
      <c r="HX15" s="8"/>
      <c r="HY15" s="8"/>
      <c r="HZ15" s="8"/>
      <c r="IA15" s="8"/>
      <c r="IB15" s="8"/>
      <c r="IC15" s="8"/>
      <c r="ID15" s="8"/>
      <c r="IE15" s="8"/>
      <c r="IF15" s="8"/>
      <c r="IG15" s="8"/>
      <c r="IH15" s="8"/>
      <c r="II15" s="8"/>
      <c r="IJ15" s="8"/>
      <c r="IK15" s="8"/>
      <c r="IL15" s="8"/>
      <c r="IM15" s="8"/>
      <c r="IN15" s="8"/>
      <c r="IO15" s="8"/>
      <c r="IP15" s="8"/>
      <c r="IQ15" s="8"/>
      <c r="IR15" s="8"/>
      <c r="IS15" s="8"/>
      <c r="IT15" s="8"/>
      <c r="IU15" s="8"/>
      <c r="IV15" s="8"/>
      <c r="IW15" s="8"/>
      <c r="IX15" s="8"/>
      <c r="IY15" s="8"/>
      <c r="IZ15" s="8"/>
      <c r="JA15" s="8"/>
      <c r="JB15" s="8"/>
      <c r="JC15" s="8"/>
    </row>
    <row r="16" spans="1:263" x14ac:dyDescent="0.5">
      <c r="A16" s="27"/>
      <c r="B16" s="21"/>
      <c r="C16" s="27"/>
      <c r="D16" s="27"/>
      <c r="F16" s="27"/>
      <c r="G16" s="28"/>
      <c r="H16" s="17"/>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c r="FF16" s="8"/>
      <c r="FG16" s="8"/>
      <c r="FH16" s="8"/>
      <c r="FI16" s="8"/>
      <c r="FJ16" s="8"/>
      <c r="FK16" s="8"/>
      <c r="FL16" s="8"/>
      <c r="FM16" s="8"/>
      <c r="FN16" s="8"/>
      <c r="FO16" s="8"/>
      <c r="FP16" s="8"/>
      <c r="FQ16" s="8"/>
      <c r="FR16" s="8"/>
      <c r="FS16" s="8"/>
      <c r="FT16" s="8"/>
      <c r="FU16" s="8"/>
      <c r="FV16" s="8"/>
      <c r="FW16" s="8"/>
      <c r="FX16" s="8"/>
      <c r="FY16" s="8"/>
      <c r="FZ16" s="8"/>
      <c r="GA16" s="8"/>
      <c r="GB16" s="8"/>
      <c r="GC16" s="8"/>
      <c r="GD16" s="8"/>
      <c r="GE16" s="8"/>
      <c r="GF16" s="8"/>
      <c r="GG16" s="8"/>
      <c r="GH16" s="8"/>
      <c r="GI16" s="8"/>
      <c r="GJ16" s="8"/>
      <c r="GK16" s="8"/>
      <c r="GL16" s="8"/>
      <c r="GM16" s="8"/>
      <c r="GN16" s="8"/>
      <c r="GO16" s="8"/>
      <c r="GP16" s="8"/>
      <c r="GQ16" s="8"/>
      <c r="GR16" s="8"/>
      <c r="GS16" s="8"/>
      <c r="GT16" s="8"/>
      <c r="GU16" s="8"/>
      <c r="GV16" s="8"/>
      <c r="GW16" s="8"/>
      <c r="GX16" s="8"/>
      <c r="GY16" s="8"/>
      <c r="GZ16" s="8"/>
      <c r="HA16" s="8"/>
      <c r="HB16" s="8"/>
      <c r="HC16" s="8"/>
      <c r="HD16" s="8"/>
      <c r="HE16" s="8"/>
      <c r="HF16" s="8"/>
      <c r="HG16" s="8"/>
      <c r="HH16" s="8"/>
      <c r="HI16" s="8"/>
      <c r="HJ16" s="8"/>
      <c r="HK16" s="8"/>
      <c r="HL16" s="8"/>
      <c r="HM16" s="8"/>
      <c r="HN16" s="8"/>
      <c r="HO16" s="8"/>
      <c r="HP16" s="8"/>
      <c r="HQ16" s="8"/>
      <c r="HR16" s="8"/>
      <c r="HS16" s="8"/>
      <c r="HT16" s="8"/>
      <c r="HU16" s="8"/>
      <c r="HV16" s="8"/>
      <c r="HW16" s="8"/>
      <c r="HX16" s="8"/>
      <c r="HY16" s="8"/>
      <c r="HZ16" s="8"/>
      <c r="IA16" s="8"/>
      <c r="IB16" s="8"/>
      <c r="IC16" s="8"/>
      <c r="ID16" s="8"/>
      <c r="IE16" s="8"/>
      <c r="IF16" s="8"/>
      <c r="IG16" s="8"/>
      <c r="IH16" s="8"/>
      <c r="II16" s="8"/>
      <c r="IJ16" s="8"/>
      <c r="IK16" s="8"/>
      <c r="IL16" s="8"/>
      <c r="IM16" s="8"/>
      <c r="IN16" s="8"/>
      <c r="IO16" s="8"/>
      <c r="IP16" s="8"/>
      <c r="IQ16" s="8"/>
      <c r="IR16" s="8"/>
      <c r="IS16" s="8"/>
      <c r="IT16" s="8"/>
      <c r="IU16" s="8"/>
      <c r="IV16" s="8"/>
      <c r="IW16" s="8"/>
      <c r="IX16" s="8"/>
      <c r="IY16" s="8"/>
      <c r="IZ16" s="8"/>
      <c r="JA16" s="8"/>
      <c r="JB16" s="8"/>
      <c r="JC16" s="8"/>
    </row>
    <row r="17" spans="1:263" x14ac:dyDescent="0.35">
      <c r="A17" s="37" t="s">
        <v>41</v>
      </c>
      <c r="B17" s="21"/>
      <c r="C17" s="111" t="s">
        <v>33</v>
      </c>
      <c r="D17" s="111"/>
      <c r="E17" s="21"/>
      <c r="F17" s="111" t="s">
        <v>34</v>
      </c>
      <c r="G17" s="111"/>
      <c r="H17" s="17"/>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8"/>
      <c r="CJ17" s="8"/>
      <c r="CK17" s="8"/>
      <c r="CL17" s="8"/>
      <c r="CM17" s="8"/>
      <c r="CN17" s="8"/>
      <c r="CO17" s="8"/>
      <c r="CP17" s="8"/>
      <c r="CQ17" s="8"/>
      <c r="CR17" s="8"/>
      <c r="CS17" s="8"/>
      <c r="CT17" s="8"/>
      <c r="CU17" s="8"/>
      <c r="CV17" s="8"/>
      <c r="CW17" s="8"/>
      <c r="CX17" s="8"/>
      <c r="CY17" s="8"/>
      <c r="CZ17" s="8"/>
      <c r="DA17" s="8"/>
      <c r="DB17" s="8"/>
      <c r="DC17" s="8"/>
      <c r="DD17" s="8"/>
      <c r="DE17" s="8"/>
      <c r="DF17" s="8"/>
      <c r="DG17" s="8"/>
      <c r="DH17" s="8"/>
      <c r="DI17" s="8"/>
      <c r="DJ17" s="8"/>
      <c r="DK17" s="8"/>
      <c r="DL17" s="8"/>
      <c r="DM17" s="8"/>
      <c r="DN17" s="8"/>
      <c r="DO17" s="8"/>
      <c r="DP17" s="8"/>
      <c r="DQ17" s="8"/>
      <c r="DR17" s="8"/>
      <c r="DS17" s="8"/>
      <c r="DT17" s="8"/>
      <c r="DU17" s="8"/>
      <c r="DV17" s="8"/>
      <c r="DW17" s="8"/>
      <c r="DX17" s="8"/>
      <c r="DY17" s="8"/>
      <c r="DZ17" s="8"/>
      <c r="EA17" s="8"/>
      <c r="EB17" s="8"/>
      <c r="EC17" s="8"/>
      <c r="ED17" s="8"/>
      <c r="EE17" s="8"/>
      <c r="EF17" s="8"/>
      <c r="EG17" s="8"/>
      <c r="EH17" s="8"/>
      <c r="EI17" s="8"/>
      <c r="EJ17" s="8"/>
      <c r="EK17" s="8"/>
      <c r="EL17" s="8"/>
      <c r="EM17" s="8"/>
      <c r="EN17" s="8"/>
      <c r="EO17" s="8"/>
      <c r="EP17" s="8"/>
      <c r="EQ17" s="8"/>
      <c r="ER17" s="8"/>
      <c r="ES17" s="8"/>
      <c r="ET17" s="8"/>
      <c r="EU17" s="8"/>
      <c r="EV17" s="8"/>
      <c r="EW17" s="8"/>
      <c r="EX17" s="8"/>
      <c r="EY17" s="8"/>
      <c r="EZ17" s="8"/>
      <c r="FA17" s="8"/>
      <c r="FB17" s="8"/>
      <c r="FC17" s="8"/>
      <c r="FD17" s="8"/>
      <c r="FE17" s="8"/>
      <c r="FF17" s="8"/>
      <c r="FG17" s="8"/>
      <c r="FH17" s="8"/>
      <c r="FI17" s="8"/>
      <c r="FJ17" s="8"/>
      <c r="FK17" s="8"/>
      <c r="FL17" s="8"/>
      <c r="FM17" s="8"/>
      <c r="FN17" s="8"/>
      <c r="FO17" s="8"/>
      <c r="FP17" s="8"/>
      <c r="FQ17" s="8"/>
      <c r="FR17" s="8"/>
      <c r="FS17" s="8"/>
      <c r="FT17" s="8"/>
      <c r="FU17" s="8"/>
      <c r="FV17" s="8"/>
      <c r="FW17" s="8"/>
      <c r="FX17" s="8"/>
      <c r="FY17" s="8"/>
      <c r="FZ17" s="8"/>
      <c r="GA17" s="8"/>
      <c r="GB17" s="8"/>
      <c r="GC17" s="8"/>
      <c r="GD17" s="8"/>
      <c r="GE17" s="8"/>
      <c r="GF17" s="8"/>
      <c r="GG17" s="8"/>
      <c r="GH17" s="8"/>
      <c r="GI17" s="8"/>
      <c r="GJ17" s="8"/>
      <c r="GK17" s="8"/>
      <c r="GL17" s="8"/>
      <c r="GM17" s="8"/>
      <c r="GN17" s="8"/>
      <c r="GO17" s="8"/>
      <c r="GP17" s="8"/>
      <c r="GQ17" s="8"/>
      <c r="GR17" s="8"/>
      <c r="GS17" s="8"/>
      <c r="GT17" s="8"/>
      <c r="GU17" s="8"/>
      <c r="GV17" s="8"/>
      <c r="GW17" s="8"/>
      <c r="GX17" s="8"/>
      <c r="GY17" s="8"/>
      <c r="GZ17" s="8"/>
      <c r="HA17" s="8"/>
      <c r="HB17" s="8"/>
      <c r="HC17" s="8"/>
      <c r="HD17" s="8"/>
      <c r="HE17" s="8"/>
      <c r="HF17" s="8"/>
      <c r="HG17" s="8"/>
      <c r="HH17" s="8"/>
      <c r="HI17" s="8"/>
      <c r="HJ17" s="8"/>
      <c r="HK17" s="8"/>
      <c r="HL17" s="8"/>
      <c r="HM17" s="8"/>
      <c r="HN17" s="8"/>
      <c r="HO17" s="8"/>
      <c r="HP17" s="8"/>
      <c r="HQ17" s="8"/>
      <c r="HR17" s="8"/>
      <c r="HS17" s="8"/>
      <c r="HT17" s="8"/>
      <c r="HU17" s="8"/>
      <c r="HV17" s="8"/>
      <c r="HW17" s="8"/>
      <c r="HX17" s="8"/>
      <c r="HY17" s="8"/>
      <c r="HZ17" s="8"/>
      <c r="IA17" s="8"/>
      <c r="IB17" s="8"/>
      <c r="IC17" s="8"/>
      <c r="ID17" s="8"/>
      <c r="IE17" s="8"/>
      <c r="IF17" s="8"/>
      <c r="IG17" s="8"/>
      <c r="IH17" s="8"/>
      <c r="II17" s="8"/>
      <c r="IJ17" s="8"/>
      <c r="IK17" s="8"/>
      <c r="IL17" s="8"/>
      <c r="IM17" s="8"/>
      <c r="IN17" s="8"/>
      <c r="IO17" s="8"/>
      <c r="IP17" s="8"/>
      <c r="IQ17" s="8"/>
      <c r="IR17" s="8"/>
      <c r="IS17" s="8"/>
      <c r="IT17" s="8"/>
      <c r="IU17" s="8"/>
      <c r="IV17" s="8"/>
      <c r="IW17" s="8"/>
      <c r="IX17" s="8"/>
      <c r="IY17" s="8"/>
      <c r="IZ17" s="8"/>
      <c r="JA17" s="8"/>
      <c r="JB17" s="8"/>
      <c r="JC17" s="8"/>
    </row>
    <row r="18" spans="1:263" x14ac:dyDescent="0.5">
      <c r="H18" s="10"/>
      <c r="I18" s="18">
        <f t="shared" ref="I18:I26" si="4">IF(I8=$M$3,"",I8)</f>
        <v>243437</v>
      </c>
      <c r="J18" s="19" t="str">
        <f>IF(I18="","",J8)</f>
        <v>ทุน</v>
      </c>
      <c r="K18" s="19" t="str">
        <f t="shared" ref="K18:P18" si="5">IF(J18="","",K8)</f>
        <v>นาย เอสที</v>
      </c>
      <c r="L18" s="19" t="str">
        <f t="shared" si="5"/>
        <v>ทุน</v>
      </c>
      <c r="M18" s="19" t="str">
        <f t="shared" si="5"/>
        <v>-</v>
      </c>
      <c r="N18" s="20" t="str">
        <f t="shared" si="5"/>
        <v>SCB 123-4567-000</v>
      </c>
      <c r="O18" s="20" t="str">
        <f>IF(N18="","",O8)</f>
        <v>-</v>
      </c>
      <c r="P18" s="20" t="str">
        <f t="shared" si="5"/>
        <v>นำเงินมาลงทุน</v>
      </c>
      <c r="Q18" s="20">
        <f>IF(P18="",0,Q8)</f>
        <v>125500</v>
      </c>
      <c r="R18" s="20">
        <f>IF(Q18="",0,R8)</f>
        <v>0</v>
      </c>
      <c r="S18" s="20">
        <f>IF(R18="","",S8)</f>
        <v>0</v>
      </c>
      <c r="T18" s="20">
        <f>IF(S18="","",T8)</f>
        <v>125500</v>
      </c>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c r="EZ18" s="8"/>
      <c r="FA18" s="8"/>
      <c r="FB18" s="8"/>
      <c r="FC18" s="8"/>
      <c r="FD18" s="8"/>
      <c r="FE18" s="8"/>
      <c r="FF18" s="8"/>
      <c r="FG18" s="8"/>
      <c r="FH18" s="8"/>
      <c r="FI18" s="8"/>
      <c r="FJ18" s="8"/>
      <c r="FK18" s="8"/>
      <c r="FL18" s="8"/>
      <c r="FM18" s="8"/>
      <c r="FN18" s="8"/>
      <c r="FO18" s="8"/>
      <c r="FP18" s="8"/>
      <c r="FQ18" s="8"/>
      <c r="FR18" s="8"/>
      <c r="FS18" s="8"/>
      <c r="FT18" s="8"/>
      <c r="FU18" s="8"/>
      <c r="FV18" s="8"/>
      <c r="FW18" s="8"/>
      <c r="FX18" s="8"/>
      <c r="FY18" s="8"/>
      <c r="FZ18" s="8"/>
      <c r="GA18" s="8"/>
      <c r="GB18" s="8"/>
      <c r="GC18" s="8"/>
      <c r="GD18" s="8"/>
      <c r="GE18" s="8"/>
      <c r="GF18" s="8"/>
      <c r="GG18" s="8"/>
      <c r="GH18" s="8"/>
      <c r="GI18" s="8"/>
      <c r="GJ18" s="8"/>
      <c r="GK18" s="8"/>
      <c r="GL18" s="8"/>
      <c r="GM18" s="8"/>
      <c r="GN18" s="8"/>
      <c r="GO18" s="8"/>
      <c r="GP18" s="8"/>
      <c r="GQ18" s="8"/>
      <c r="GR18" s="8"/>
      <c r="GS18" s="8"/>
      <c r="GT18" s="8"/>
      <c r="GU18" s="8"/>
      <c r="GV18" s="8"/>
      <c r="GW18" s="8"/>
      <c r="GX18" s="8"/>
      <c r="GY18" s="8"/>
      <c r="GZ18" s="8"/>
      <c r="HA18" s="8"/>
      <c r="HB18" s="8"/>
      <c r="HC18" s="8"/>
      <c r="HD18" s="8"/>
      <c r="HE18" s="8"/>
      <c r="HF18" s="8"/>
      <c r="HG18" s="8"/>
      <c r="HH18" s="8"/>
      <c r="HI18" s="8"/>
      <c r="HJ18" s="8"/>
      <c r="HK18" s="8"/>
      <c r="HL18" s="8"/>
      <c r="HM18" s="8"/>
      <c r="HN18" s="8"/>
      <c r="HO18" s="8"/>
      <c r="HP18" s="8"/>
      <c r="HQ18" s="8"/>
      <c r="HR18" s="8"/>
      <c r="HS18" s="8"/>
      <c r="HT18" s="8"/>
      <c r="HU18" s="8"/>
      <c r="HV18" s="8"/>
      <c r="HW18" s="8"/>
      <c r="HX18" s="8"/>
      <c r="HY18" s="8"/>
      <c r="HZ18" s="8"/>
      <c r="IA18" s="8"/>
      <c r="IB18" s="8"/>
      <c r="IC18" s="8"/>
      <c r="ID18" s="8"/>
      <c r="IE18" s="8"/>
      <c r="IF18" s="8"/>
      <c r="IG18" s="8"/>
      <c r="IH18" s="8"/>
      <c r="II18" s="8"/>
      <c r="IJ18" s="8"/>
      <c r="IK18" s="8"/>
      <c r="IL18" s="8"/>
      <c r="IM18" s="8"/>
      <c r="IN18" s="8"/>
      <c r="IO18" s="8"/>
      <c r="IP18" s="8"/>
      <c r="IQ18" s="8"/>
      <c r="IR18" s="8"/>
      <c r="IS18" s="8"/>
      <c r="IT18" s="8"/>
      <c r="IU18" s="8"/>
      <c r="IV18" s="8"/>
      <c r="IW18" s="8"/>
      <c r="IX18" s="8"/>
      <c r="IY18" s="8"/>
      <c r="IZ18" s="8"/>
      <c r="JA18" s="8"/>
      <c r="JB18" s="8"/>
      <c r="JC18" s="8"/>
    </row>
    <row r="19" spans="1:263" ht="16.5" x14ac:dyDescent="0.35">
      <c r="A19" s="9"/>
      <c r="B19" s="9"/>
      <c r="C19" s="9"/>
      <c r="D19" s="9"/>
      <c r="E19" s="9"/>
      <c r="F19" s="9"/>
      <c r="G19" s="9"/>
      <c r="I19" s="18" t="str">
        <f t="shared" si="4"/>
        <v/>
      </c>
      <c r="J19" s="18" t="str">
        <f t="shared" ref="J19:T26" si="6">IF($I9=$M$3,"",IF(J9="",J18,J9))</f>
        <v/>
      </c>
      <c r="K19" s="18" t="str">
        <f t="shared" si="6"/>
        <v/>
      </c>
      <c r="L19" s="18" t="str">
        <f t="shared" si="6"/>
        <v/>
      </c>
      <c r="M19" s="18" t="str">
        <f t="shared" si="6"/>
        <v/>
      </c>
      <c r="N19" s="18" t="str">
        <f t="shared" si="6"/>
        <v/>
      </c>
      <c r="O19" s="18" t="str">
        <f t="shared" si="6"/>
        <v/>
      </c>
      <c r="P19" s="18" t="str">
        <f t="shared" si="6"/>
        <v/>
      </c>
      <c r="Q19" s="20">
        <f t="shared" ref="Q19:R26" si="7">IF($I9=$M$3,0,IF(Q9="",Q18,Q9))</f>
        <v>0</v>
      </c>
      <c r="R19" s="20">
        <f t="shared" si="7"/>
        <v>0</v>
      </c>
      <c r="S19" s="20" t="str">
        <f t="shared" si="6"/>
        <v/>
      </c>
      <c r="T19" s="20" t="str">
        <f t="shared" si="6"/>
        <v/>
      </c>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c r="FK19" s="8"/>
      <c r="FL19" s="8"/>
      <c r="FM19" s="8"/>
      <c r="FN19" s="8"/>
      <c r="FO19" s="8"/>
      <c r="FP19" s="8"/>
      <c r="FQ19" s="8"/>
      <c r="FR19" s="8"/>
      <c r="FS19" s="8"/>
      <c r="FT19" s="8"/>
      <c r="FU19" s="8"/>
      <c r="FV19" s="8"/>
      <c r="FW19" s="8"/>
      <c r="FX19" s="8"/>
      <c r="FY19" s="8"/>
      <c r="FZ19" s="8"/>
      <c r="GA19" s="8"/>
      <c r="GB19" s="8"/>
      <c r="GC19" s="8"/>
      <c r="GD19" s="8"/>
      <c r="GE19" s="8"/>
      <c r="GF19" s="8"/>
      <c r="GG19" s="8"/>
      <c r="GH19" s="8"/>
      <c r="GI19" s="8"/>
      <c r="GJ19" s="8"/>
      <c r="GK19" s="8"/>
      <c r="GL19" s="8"/>
      <c r="GM19" s="8"/>
      <c r="GN19" s="8"/>
      <c r="GO19" s="8"/>
      <c r="GP19" s="8"/>
      <c r="GQ19" s="8"/>
      <c r="GR19" s="8"/>
      <c r="GS19" s="8"/>
      <c r="GT19" s="8"/>
      <c r="GU19" s="8"/>
      <c r="GV19" s="8"/>
      <c r="GW19" s="8"/>
      <c r="GX19" s="8"/>
      <c r="GY19" s="8"/>
      <c r="GZ19" s="8"/>
      <c r="HA19" s="8"/>
      <c r="HB19" s="8"/>
      <c r="HC19" s="8"/>
      <c r="HD19" s="8"/>
      <c r="HE19" s="8"/>
      <c r="HF19" s="8"/>
      <c r="HG19" s="8"/>
      <c r="HH19" s="8"/>
      <c r="HI19" s="8"/>
      <c r="HJ19" s="8"/>
      <c r="HK19" s="8"/>
      <c r="HL19" s="8"/>
      <c r="HM19" s="8"/>
      <c r="HN19" s="8"/>
      <c r="HO19" s="8"/>
      <c r="HP19" s="8"/>
      <c r="HQ19" s="8"/>
      <c r="HR19" s="8"/>
      <c r="HS19" s="8"/>
      <c r="HT19" s="8"/>
      <c r="HU19" s="8"/>
      <c r="HV19" s="8"/>
      <c r="HW19" s="8"/>
      <c r="HX19" s="8"/>
      <c r="HY19" s="8"/>
      <c r="HZ19" s="8"/>
      <c r="IA19" s="8"/>
      <c r="IB19" s="8"/>
      <c r="IC19" s="8"/>
      <c r="ID19" s="8"/>
      <c r="IE19" s="8"/>
      <c r="IF19" s="8"/>
      <c r="IG19" s="8"/>
      <c r="IH19" s="8"/>
      <c r="II19" s="8"/>
      <c r="IJ19" s="8"/>
      <c r="IK19" s="8"/>
      <c r="IL19" s="8"/>
      <c r="IM19" s="8"/>
      <c r="IN19" s="8"/>
      <c r="IO19" s="8"/>
      <c r="IP19" s="8"/>
      <c r="IQ19" s="8"/>
      <c r="IR19" s="8"/>
      <c r="IS19" s="8"/>
      <c r="IT19" s="8"/>
      <c r="IU19" s="8"/>
      <c r="IV19" s="8"/>
      <c r="IW19" s="8"/>
      <c r="IX19" s="8"/>
      <c r="IY19" s="8"/>
      <c r="IZ19" s="8"/>
      <c r="JA19" s="8"/>
      <c r="JB19" s="8"/>
      <c r="JC19" s="8"/>
    </row>
    <row r="20" spans="1:263" ht="16.5" x14ac:dyDescent="0.35">
      <c r="A20" s="9"/>
      <c r="B20" s="9"/>
      <c r="C20" s="9"/>
      <c r="D20" s="9"/>
      <c r="E20" s="9"/>
      <c r="F20" s="9"/>
      <c r="G20" s="9"/>
      <c r="I20" s="18">
        <f t="shared" si="4"/>
        <v>0</v>
      </c>
      <c r="J20" s="18" t="str">
        <f t="shared" si="6"/>
        <v/>
      </c>
      <c r="K20" s="18" t="str">
        <f t="shared" si="6"/>
        <v/>
      </c>
      <c r="L20" s="18" t="str">
        <f t="shared" si="6"/>
        <v/>
      </c>
      <c r="M20" s="18" t="str">
        <f t="shared" si="6"/>
        <v/>
      </c>
      <c r="N20" s="18" t="str">
        <f t="shared" si="6"/>
        <v/>
      </c>
      <c r="O20" s="18" t="str">
        <f t="shared" si="6"/>
        <v/>
      </c>
      <c r="P20" s="18" t="str">
        <f t="shared" si="6"/>
        <v/>
      </c>
      <c r="Q20" s="20">
        <f t="shared" si="7"/>
        <v>0</v>
      </c>
      <c r="R20" s="20">
        <f t="shared" si="7"/>
        <v>0</v>
      </c>
      <c r="S20" s="20" t="str">
        <f t="shared" si="6"/>
        <v/>
      </c>
      <c r="T20" s="20" t="str">
        <f t="shared" si="6"/>
        <v/>
      </c>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c r="GQ20" s="8"/>
      <c r="GR20" s="8"/>
      <c r="GS20" s="8"/>
      <c r="GT20" s="8"/>
      <c r="GU20" s="8"/>
      <c r="GV20" s="8"/>
      <c r="GW20" s="8"/>
      <c r="GX20" s="8"/>
      <c r="GY20" s="8"/>
      <c r="GZ20" s="8"/>
      <c r="HA20" s="8"/>
      <c r="HB20" s="8"/>
      <c r="HC20" s="8"/>
      <c r="HD20" s="8"/>
      <c r="HE20" s="8"/>
      <c r="HF20" s="8"/>
      <c r="HG20" s="8"/>
      <c r="HH20" s="8"/>
      <c r="HI20" s="8"/>
      <c r="HJ20" s="8"/>
      <c r="HK20" s="8"/>
      <c r="HL20" s="8"/>
      <c r="HM20" s="8"/>
      <c r="HN20" s="8"/>
      <c r="HO20" s="8"/>
      <c r="HP20" s="8"/>
      <c r="HQ20" s="8"/>
      <c r="HR20" s="8"/>
      <c r="HS20" s="8"/>
      <c r="HT20" s="8"/>
      <c r="HU20" s="8"/>
      <c r="HV20" s="8"/>
      <c r="HW20" s="8"/>
      <c r="HX20" s="8"/>
      <c r="HY20" s="8"/>
      <c r="HZ20" s="8"/>
      <c r="IA20" s="8"/>
      <c r="IB20" s="8"/>
      <c r="IC20" s="8"/>
      <c r="ID20" s="8"/>
      <c r="IE20" s="8"/>
      <c r="IF20" s="8"/>
      <c r="IG20" s="8"/>
      <c r="IH20" s="8"/>
      <c r="II20" s="8"/>
      <c r="IJ20" s="8"/>
      <c r="IK20" s="8"/>
      <c r="IL20" s="8"/>
      <c r="IM20" s="8"/>
      <c r="IN20" s="8"/>
      <c r="IO20" s="8"/>
      <c r="IP20" s="8"/>
      <c r="IQ20" s="8"/>
      <c r="IR20" s="8"/>
      <c r="IS20" s="8"/>
      <c r="IT20" s="8"/>
      <c r="IU20" s="8"/>
      <c r="IV20" s="8"/>
      <c r="IW20" s="8"/>
      <c r="IX20" s="8"/>
      <c r="IY20" s="8"/>
      <c r="IZ20" s="8"/>
      <c r="JA20" s="8"/>
      <c r="JB20" s="8"/>
      <c r="JC20" s="8"/>
    </row>
    <row r="21" spans="1:263" ht="16.5" x14ac:dyDescent="0.35">
      <c r="A21" s="9"/>
      <c r="B21" s="9"/>
      <c r="C21" s="9"/>
      <c r="D21" s="9"/>
      <c r="E21" s="9"/>
      <c r="F21" s="9"/>
      <c r="G21" s="9"/>
      <c r="I21" s="18">
        <f t="shared" si="4"/>
        <v>0</v>
      </c>
      <c r="J21" s="18" t="str">
        <f t="shared" si="6"/>
        <v/>
      </c>
      <c r="K21" s="18" t="str">
        <f t="shared" si="6"/>
        <v/>
      </c>
      <c r="L21" s="18" t="str">
        <f t="shared" si="6"/>
        <v/>
      </c>
      <c r="M21" s="18" t="str">
        <f t="shared" si="6"/>
        <v/>
      </c>
      <c r="N21" s="18" t="str">
        <f t="shared" si="6"/>
        <v/>
      </c>
      <c r="O21" s="18" t="str">
        <f t="shared" si="6"/>
        <v/>
      </c>
      <c r="P21" s="18" t="str">
        <f t="shared" si="6"/>
        <v/>
      </c>
      <c r="Q21" s="20">
        <f t="shared" si="7"/>
        <v>0</v>
      </c>
      <c r="R21" s="20">
        <f t="shared" si="7"/>
        <v>0</v>
      </c>
      <c r="S21" s="20" t="str">
        <f t="shared" si="6"/>
        <v/>
      </c>
      <c r="T21" s="20" t="str">
        <f t="shared" si="6"/>
        <v/>
      </c>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c r="GP21" s="8"/>
      <c r="GQ21" s="8"/>
      <c r="GR21" s="8"/>
      <c r="GS21" s="8"/>
      <c r="GT21" s="8"/>
      <c r="GU21" s="8"/>
      <c r="GV21" s="8"/>
      <c r="GW21" s="8"/>
      <c r="GX21" s="8"/>
      <c r="GY21" s="8"/>
      <c r="GZ21" s="8"/>
      <c r="HA21" s="8"/>
      <c r="HB21" s="8"/>
      <c r="HC21" s="8"/>
      <c r="HD21" s="8"/>
      <c r="HE21" s="8"/>
      <c r="HF21" s="8"/>
      <c r="HG21" s="8"/>
      <c r="HH21" s="8"/>
      <c r="HI21" s="8"/>
      <c r="HJ21" s="8"/>
      <c r="HK21" s="8"/>
      <c r="HL21" s="8"/>
      <c r="HM21" s="8"/>
      <c r="HN21" s="8"/>
      <c r="HO21" s="8"/>
      <c r="HP21" s="8"/>
      <c r="HQ21" s="8"/>
      <c r="HR21" s="8"/>
      <c r="HS21" s="8"/>
      <c r="HT21" s="8"/>
      <c r="HU21" s="8"/>
      <c r="HV21" s="8"/>
      <c r="HW21" s="8"/>
      <c r="HX21" s="8"/>
      <c r="HY21" s="8"/>
      <c r="HZ21" s="8"/>
      <c r="IA21" s="8"/>
      <c r="IB21" s="8"/>
      <c r="IC21" s="8"/>
      <c r="ID21" s="8"/>
      <c r="IE21" s="8"/>
      <c r="IF21" s="8"/>
      <c r="IG21" s="8"/>
      <c r="IH21" s="8"/>
      <c r="II21" s="8"/>
      <c r="IJ21" s="8"/>
      <c r="IK21" s="8"/>
      <c r="IL21" s="8"/>
      <c r="IM21" s="8"/>
      <c r="IN21" s="8"/>
      <c r="IO21" s="8"/>
      <c r="IP21" s="8"/>
      <c r="IQ21" s="8"/>
      <c r="IR21" s="8"/>
      <c r="IS21" s="8"/>
      <c r="IT21" s="8"/>
      <c r="IU21" s="8"/>
      <c r="IV21" s="8"/>
      <c r="IW21" s="8"/>
      <c r="IX21" s="8"/>
      <c r="IY21" s="8"/>
      <c r="IZ21" s="8"/>
      <c r="JA21" s="8"/>
      <c r="JB21" s="8"/>
      <c r="JC21" s="8"/>
    </row>
    <row r="22" spans="1:263" x14ac:dyDescent="0.5">
      <c r="I22" s="18">
        <f t="shared" si="4"/>
        <v>0</v>
      </c>
      <c r="J22" s="18" t="str">
        <f t="shared" si="6"/>
        <v/>
      </c>
      <c r="K22" s="18" t="str">
        <f t="shared" si="6"/>
        <v/>
      </c>
      <c r="L22" s="18" t="str">
        <f t="shared" si="6"/>
        <v/>
      </c>
      <c r="M22" s="18" t="str">
        <f t="shared" si="6"/>
        <v/>
      </c>
      <c r="N22" s="18" t="str">
        <f t="shared" si="6"/>
        <v/>
      </c>
      <c r="O22" s="18" t="str">
        <f t="shared" si="6"/>
        <v/>
      </c>
      <c r="P22" s="18" t="str">
        <f t="shared" si="6"/>
        <v/>
      </c>
      <c r="Q22" s="20">
        <f t="shared" si="7"/>
        <v>0</v>
      </c>
      <c r="R22" s="20">
        <f t="shared" si="7"/>
        <v>0</v>
      </c>
      <c r="S22" s="20" t="str">
        <f t="shared" si="6"/>
        <v/>
      </c>
      <c r="T22" s="20" t="str">
        <f t="shared" si="6"/>
        <v/>
      </c>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c r="GP22" s="8"/>
      <c r="GQ22" s="8"/>
      <c r="GR22" s="8"/>
      <c r="GS22" s="8"/>
      <c r="GT22" s="8"/>
      <c r="GU22" s="8"/>
      <c r="GV22" s="8"/>
      <c r="GW22" s="8"/>
      <c r="GX22" s="8"/>
      <c r="GY22" s="8"/>
      <c r="GZ22" s="8"/>
      <c r="HA22" s="8"/>
      <c r="HB22" s="8"/>
      <c r="HC22" s="8"/>
      <c r="HD22" s="8"/>
      <c r="HE22" s="8"/>
      <c r="HF22" s="8"/>
      <c r="HG22" s="8"/>
      <c r="HH22" s="8"/>
      <c r="HI22" s="8"/>
      <c r="HJ22" s="8"/>
      <c r="HK22" s="8"/>
      <c r="HL22" s="8"/>
      <c r="HM22" s="8"/>
      <c r="HN22" s="8"/>
      <c r="HO22" s="8"/>
      <c r="HP22" s="8"/>
      <c r="HQ22" s="8"/>
      <c r="HR22" s="8"/>
      <c r="HS22" s="8"/>
      <c r="HT22" s="8"/>
      <c r="HU22" s="8"/>
      <c r="HV22" s="8"/>
      <c r="HW22" s="8"/>
      <c r="HX22" s="8"/>
      <c r="HY22" s="8"/>
      <c r="HZ22" s="8"/>
      <c r="IA22" s="8"/>
      <c r="IB22" s="8"/>
      <c r="IC22" s="8"/>
      <c r="ID22" s="8"/>
      <c r="IE22" s="8"/>
      <c r="IF22" s="8"/>
      <c r="IG22" s="8"/>
      <c r="IH22" s="8"/>
      <c r="II22" s="8"/>
      <c r="IJ22" s="8"/>
      <c r="IK22" s="8"/>
      <c r="IL22" s="8"/>
      <c r="IM22" s="8"/>
      <c r="IN22" s="8"/>
      <c r="IO22" s="8"/>
      <c r="IP22" s="8"/>
      <c r="IQ22" s="8"/>
      <c r="IR22" s="8"/>
      <c r="IS22" s="8"/>
      <c r="IT22" s="8"/>
      <c r="IU22" s="8"/>
      <c r="IV22" s="8"/>
      <c r="IW22" s="8"/>
      <c r="IX22" s="8"/>
      <c r="IY22" s="8"/>
      <c r="IZ22" s="8"/>
      <c r="JA22" s="8"/>
      <c r="JB22" s="8"/>
      <c r="JC22" s="8"/>
    </row>
    <row r="23" spans="1:263" x14ac:dyDescent="0.5">
      <c r="I23" s="18">
        <f t="shared" si="4"/>
        <v>0</v>
      </c>
      <c r="J23" s="18" t="str">
        <f t="shared" si="6"/>
        <v/>
      </c>
      <c r="K23" s="18" t="str">
        <f t="shared" si="6"/>
        <v/>
      </c>
      <c r="L23" s="18" t="str">
        <f t="shared" si="6"/>
        <v/>
      </c>
      <c r="M23" s="18" t="str">
        <f t="shared" si="6"/>
        <v/>
      </c>
      <c r="N23" s="18" t="str">
        <f t="shared" si="6"/>
        <v/>
      </c>
      <c r="O23" s="18" t="str">
        <f t="shared" si="6"/>
        <v/>
      </c>
      <c r="P23" s="18" t="str">
        <f t="shared" si="6"/>
        <v/>
      </c>
      <c r="Q23" s="20">
        <f t="shared" si="7"/>
        <v>0</v>
      </c>
      <c r="R23" s="20">
        <f t="shared" si="7"/>
        <v>0</v>
      </c>
      <c r="S23" s="20" t="str">
        <f t="shared" si="6"/>
        <v/>
      </c>
      <c r="T23" s="20" t="str">
        <f t="shared" si="6"/>
        <v/>
      </c>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row>
    <row r="24" spans="1:263" x14ac:dyDescent="0.5">
      <c r="A24" s="9"/>
      <c r="I24" s="18">
        <f t="shared" si="4"/>
        <v>0</v>
      </c>
      <c r="J24" s="18" t="str">
        <f t="shared" si="6"/>
        <v/>
      </c>
      <c r="K24" s="18" t="str">
        <f t="shared" si="6"/>
        <v/>
      </c>
      <c r="L24" s="18" t="str">
        <f t="shared" si="6"/>
        <v/>
      </c>
      <c r="M24" s="18" t="str">
        <f t="shared" si="6"/>
        <v/>
      </c>
      <c r="N24" s="18" t="str">
        <f t="shared" si="6"/>
        <v/>
      </c>
      <c r="O24" s="18" t="str">
        <f t="shared" si="6"/>
        <v/>
      </c>
      <c r="P24" s="18" t="str">
        <f t="shared" si="6"/>
        <v/>
      </c>
      <c r="Q24" s="20">
        <f t="shared" si="7"/>
        <v>0</v>
      </c>
      <c r="R24" s="20">
        <f t="shared" si="7"/>
        <v>0</v>
      </c>
      <c r="S24" s="20" t="str">
        <f t="shared" si="6"/>
        <v/>
      </c>
      <c r="T24" s="20" t="str">
        <f t="shared" si="6"/>
        <v/>
      </c>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row>
    <row r="25" spans="1:263" x14ac:dyDescent="0.5">
      <c r="A25" s="25"/>
      <c r="I25" s="18">
        <f t="shared" si="4"/>
        <v>0</v>
      </c>
      <c r="J25" s="18" t="str">
        <f t="shared" si="6"/>
        <v/>
      </c>
      <c r="K25" s="18" t="str">
        <f t="shared" si="6"/>
        <v/>
      </c>
      <c r="L25" s="18" t="str">
        <f t="shared" si="6"/>
        <v/>
      </c>
      <c r="M25" s="18" t="str">
        <f t="shared" si="6"/>
        <v/>
      </c>
      <c r="N25" s="18" t="str">
        <f t="shared" si="6"/>
        <v/>
      </c>
      <c r="O25" s="18" t="str">
        <f t="shared" si="6"/>
        <v/>
      </c>
      <c r="P25" s="18" t="str">
        <f t="shared" si="6"/>
        <v/>
      </c>
      <c r="Q25" s="20">
        <f t="shared" si="7"/>
        <v>0</v>
      </c>
      <c r="R25" s="20">
        <f t="shared" si="7"/>
        <v>0</v>
      </c>
      <c r="S25" s="20" t="str">
        <f t="shared" si="6"/>
        <v/>
      </c>
      <c r="T25" s="20" t="str">
        <f t="shared" si="6"/>
        <v/>
      </c>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row>
    <row r="26" spans="1:263" x14ac:dyDescent="0.5">
      <c r="A26" s="9"/>
      <c r="I26" s="18">
        <f t="shared" si="4"/>
        <v>0</v>
      </c>
      <c r="J26" s="18" t="str">
        <f t="shared" si="6"/>
        <v/>
      </c>
      <c r="K26" s="18" t="str">
        <f t="shared" si="6"/>
        <v/>
      </c>
      <c r="L26" s="18" t="str">
        <f t="shared" si="6"/>
        <v/>
      </c>
      <c r="M26" s="18" t="str">
        <f t="shared" si="6"/>
        <v/>
      </c>
      <c r="N26" s="18" t="str">
        <f t="shared" si="6"/>
        <v/>
      </c>
      <c r="O26" s="18" t="str">
        <f t="shared" si="6"/>
        <v/>
      </c>
      <c r="P26" s="18" t="str">
        <f t="shared" si="6"/>
        <v/>
      </c>
      <c r="Q26" s="20">
        <f t="shared" si="7"/>
        <v>0</v>
      </c>
      <c r="R26" s="20">
        <f t="shared" si="7"/>
        <v>0</v>
      </c>
      <c r="S26" s="20" t="str">
        <f t="shared" si="6"/>
        <v/>
      </c>
      <c r="T26" s="20" t="str">
        <f t="shared" si="6"/>
        <v/>
      </c>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row>
    <row r="27" spans="1:263" x14ac:dyDescent="0.5">
      <c r="I27" s="8"/>
      <c r="J27" s="8"/>
      <c r="K27" s="8"/>
      <c r="L27" s="8"/>
      <c r="M27" s="8"/>
      <c r="N27" s="8"/>
      <c r="O27" s="8"/>
      <c r="P27" s="26">
        <f>SUM(P18:P26)</f>
        <v>0</v>
      </c>
      <c r="Q27" s="26">
        <f t="shared" ref="Q27:T27" si="8">SUM(Q18:Q26)</f>
        <v>125500</v>
      </c>
      <c r="R27" s="26">
        <f t="shared" si="8"/>
        <v>0</v>
      </c>
      <c r="S27" s="26">
        <f t="shared" si="8"/>
        <v>0</v>
      </c>
      <c r="T27" s="26">
        <f t="shared" si="8"/>
        <v>125500</v>
      </c>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row>
    <row r="28" spans="1:263" x14ac:dyDescent="0.5">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row>
    <row r="29" spans="1:263" x14ac:dyDescent="0.5">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row>
    <row r="30" spans="1:263" x14ac:dyDescent="0.5">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row>
    <row r="31" spans="1:263" x14ac:dyDescent="0.5">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row>
    <row r="32" spans="1:263" x14ac:dyDescent="0.5">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row>
    <row r="33" spans="9:79" x14ac:dyDescent="0.5">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row>
    <row r="34" spans="9:79" x14ac:dyDescent="0.5">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c r="CA34" s="8"/>
    </row>
    <row r="35" spans="9:79" x14ac:dyDescent="0.5">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row>
    <row r="36" spans="9:79" x14ac:dyDescent="0.5">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row>
  </sheetData>
  <mergeCells count="18">
    <mergeCell ref="C6:E6"/>
    <mergeCell ref="A1:G1"/>
    <mergeCell ref="A2:G2"/>
    <mergeCell ref="F3:G3"/>
    <mergeCell ref="F4:G4"/>
    <mergeCell ref="B5:D5"/>
    <mergeCell ref="B14:C14"/>
    <mergeCell ref="D14:E14"/>
    <mergeCell ref="C17:D17"/>
    <mergeCell ref="F17:G17"/>
    <mergeCell ref="C7:E7"/>
    <mergeCell ref="C8:E8"/>
    <mergeCell ref="C9:E9"/>
    <mergeCell ref="C10:E10"/>
    <mergeCell ref="C11:E11"/>
    <mergeCell ref="B12:C13"/>
    <mergeCell ref="D12:E12"/>
    <mergeCell ref="D13:E13"/>
  </mergeCells>
  <conditionalFormatting sqref="H8">
    <cfRule type="cellIs" dxfId="0" priority="1" operator="notEqual">
      <formula>0</formula>
    </cfRule>
  </conditionalFormatting>
  <printOptions horizontalCentered="1"/>
  <pageMargins left="0.42" right="0.3" top="0.53" bottom="0.25" header="0.1" footer="0.1"/>
  <pageSetup paperSize="9" orientation="portrait" verticalDpi="1200" r:id="rId2"/>
  <drawing r:id="rId3"/>
  <legacyDrawing r:id="rId4"/>
  <mc:AlternateContent xmlns:mc="http://schemas.openxmlformats.org/markup-compatibility/2006">
    <mc:Choice Requires="x14">
      <controls>
        <mc:AlternateContent xmlns:mc="http://schemas.openxmlformats.org/markup-compatibility/2006">
          <mc:Choice Requires="x14">
            <control shapeId="8193" r:id="rId5" name="Button 1">
              <controlPr defaultSize="0" print="0" autoFill="0" autoPict="0" macro="[0]!Refresh2">
                <anchor moveWithCells="1" sizeWithCells="1">
                  <from>
                    <xdr:col>8</xdr:col>
                    <xdr:colOff>38100</xdr:colOff>
                    <xdr:row>0</xdr:row>
                    <xdr:rowOff>257175</xdr:rowOff>
                  </from>
                  <to>
                    <xdr:col>8</xdr:col>
                    <xdr:colOff>1266825</xdr:colOff>
                    <xdr:row>2</xdr:row>
                    <xdr:rowOff>247650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729E113C-E760-4169-81D9-C7038816187A}">
          <x14:formula1>
            <xm:f>DATA!$H$2:$H$6</xm:f>
          </x14:formula1>
          <xm:sqref>L3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3487C-8A5D-4447-A574-4BC7661880C3}">
  <sheetPr>
    <tabColor rgb="FFFFFF00"/>
  </sheetPr>
  <dimension ref="A1:E16"/>
  <sheetViews>
    <sheetView view="pageLayout" zoomScaleNormal="100" workbookViewId="0">
      <selection activeCell="A2" sqref="A2"/>
    </sheetView>
  </sheetViews>
  <sheetFormatPr defaultRowHeight="14.25" x14ac:dyDescent="0.2"/>
  <cols>
    <col min="1" max="1" width="9.5" customWidth="1"/>
    <col min="2" max="2" width="10" customWidth="1"/>
    <col min="3" max="3" width="35.125" customWidth="1"/>
    <col min="4" max="4" width="14.5" customWidth="1"/>
    <col min="5" max="5" width="12.5" customWidth="1"/>
  </cols>
  <sheetData>
    <row r="1" spans="1:5" ht="23.25" x14ac:dyDescent="0.5">
      <c r="B1" s="133" t="str">
        <f>ใบสำคัญจ่าย!A1</f>
        <v>บริษัท…..................................จำกัด</v>
      </c>
      <c r="C1" s="133"/>
      <c r="D1" s="133"/>
      <c r="E1" s="133"/>
    </row>
    <row r="2" spans="1:5" ht="23.25" x14ac:dyDescent="0.5">
      <c r="A2" s="77" t="str">
        <f>ใบสำคัญจ่าย!F3</f>
        <v>PV06/0002</v>
      </c>
      <c r="B2" s="133" t="s">
        <v>53</v>
      </c>
      <c r="C2" s="133"/>
      <c r="D2" s="133"/>
      <c r="E2" s="133"/>
    </row>
    <row r="3" spans="1:5" ht="23.25" x14ac:dyDescent="0.5">
      <c r="A3" s="73" t="s">
        <v>54</v>
      </c>
      <c r="B3" s="73" t="s">
        <v>55</v>
      </c>
      <c r="C3" s="73" t="s">
        <v>1</v>
      </c>
      <c r="D3" s="73" t="s">
        <v>8</v>
      </c>
      <c r="E3" s="73" t="s">
        <v>40</v>
      </c>
    </row>
    <row r="4" spans="1:5" ht="23.25" x14ac:dyDescent="0.5">
      <c r="A4" s="79">
        <f>IF(C4="","",1)</f>
        <v>1</v>
      </c>
      <c r="B4" s="78">
        <f>ใบสำคัญจ่าย!F4</f>
        <v>243437</v>
      </c>
      <c r="C4" s="74" t="str">
        <f>ใบสำคัญจ่าย!C7</f>
        <v>ซื้อ IN-660630003</v>
      </c>
      <c r="D4" s="76">
        <f>ใบสำคัญจ่าย!F7+ใบสำคัญจ่าย!G7</f>
        <v>8827.5</v>
      </c>
      <c r="E4" s="74"/>
    </row>
    <row r="5" spans="1:5" ht="23.25" x14ac:dyDescent="0.5">
      <c r="A5" s="79" t="str">
        <f>IF(D5=0,"",A4+1)</f>
        <v/>
      </c>
      <c r="B5" s="78" t="str">
        <f>IF(D5=0,"",B4)</f>
        <v/>
      </c>
      <c r="C5" s="74" t="str">
        <f>ใบสำคัญจ่าย!C8</f>
        <v xml:space="preserve"> </v>
      </c>
      <c r="D5" s="76">
        <f>ใบสำคัญจ่าย!F8+ใบสำคัญจ่าย!G8</f>
        <v>0</v>
      </c>
      <c r="E5" s="74"/>
    </row>
    <row r="6" spans="1:5" ht="23.25" x14ac:dyDescent="0.5">
      <c r="A6" s="79" t="str">
        <f t="shared" ref="A6" si="0">IF(D6=0,"",A5+1)</f>
        <v/>
      </c>
      <c r="B6" s="78" t="str">
        <f>IF(D6=0,"",B5)</f>
        <v/>
      </c>
      <c r="C6" s="74" t="str">
        <f>ใบสำคัญจ่าย!C9</f>
        <v xml:space="preserve"> </v>
      </c>
      <c r="D6" s="76">
        <f>ใบสำคัญจ่าย!F9+ใบสำคัญจ่าย!G9</f>
        <v>0</v>
      </c>
      <c r="E6" s="74"/>
    </row>
    <row r="7" spans="1:5" ht="23.25" x14ac:dyDescent="0.5">
      <c r="A7" s="79" t="str">
        <f>IF(D7=0,"",A6+1)</f>
        <v/>
      </c>
      <c r="B7" s="78" t="str">
        <f>IF(D7=0,"",B6)</f>
        <v/>
      </c>
      <c r="C7" s="74" t="str">
        <f>ใบสำคัญจ่าย!C10</f>
        <v xml:space="preserve"> </v>
      </c>
      <c r="D7" s="76">
        <f>ใบสำคัญจ่าย!F10+ใบสำคัญจ่าย!G10</f>
        <v>0</v>
      </c>
      <c r="E7" s="74"/>
    </row>
    <row r="8" spans="1:5" ht="23.25" x14ac:dyDescent="0.5">
      <c r="A8" s="79" t="str">
        <f>IF(D8=0,"",A7+1)</f>
        <v/>
      </c>
      <c r="B8" s="78" t="str">
        <f>IF(D8=0,"",B7)</f>
        <v/>
      </c>
      <c r="C8" s="74" t="str">
        <f>ใบสำคัญจ่าย!C11</f>
        <v xml:space="preserve"> </v>
      </c>
      <c r="D8" s="76">
        <f>ใบสำคัญจ่าย!F11+ใบสำคัญจ่าย!G11</f>
        <v>0</v>
      </c>
      <c r="E8" s="74"/>
    </row>
    <row r="9" spans="1:5" ht="23.25" x14ac:dyDescent="0.5">
      <c r="A9" s="79"/>
      <c r="B9" s="79" t="str">
        <f t="shared" ref="B9" si="1">IF(C9="","",B8)</f>
        <v/>
      </c>
      <c r="C9" s="74"/>
      <c r="D9" s="76"/>
      <c r="E9" s="74"/>
    </row>
    <row r="10" spans="1:5" ht="23.25" x14ac:dyDescent="0.5">
      <c r="A10" s="134" t="s">
        <v>56</v>
      </c>
      <c r="B10" s="135"/>
      <c r="C10" s="136"/>
      <c r="D10" s="76">
        <f>SUM(D4:D9)</f>
        <v>8827.5</v>
      </c>
      <c r="E10" s="74"/>
    </row>
    <row r="11" spans="1:5" ht="23.25" x14ac:dyDescent="0.5">
      <c r="A11" s="75"/>
      <c r="B11" s="75"/>
      <c r="C11" s="75"/>
      <c r="D11" s="72"/>
      <c r="E11" s="72"/>
    </row>
    <row r="12" spans="1:5" ht="23.25" x14ac:dyDescent="0.5">
      <c r="A12" s="72" t="s">
        <v>57</v>
      </c>
      <c r="B12" s="72"/>
      <c r="C12" s="72"/>
      <c r="D12" s="72"/>
      <c r="E12" s="72"/>
    </row>
    <row r="13" spans="1:5" ht="23.25" x14ac:dyDescent="0.5">
      <c r="A13" s="72" t="s">
        <v>58</v>
      </c>
      <c r="B13" s="72"/>
      <c r="C13" s="72"/>
      <c r="D13" s="72"/>
      <c r="E13" s="72"/>
    </row>
    <row r="14" spans="1:5" ht="23.25" x14ac:dyDescent="0.5">
      <c r="A14" s="72" t="s">
        <v>59</v>
      </c>
      <c r="B14" s="72"/>
      <c r="C14" s="72"/>
      <c r="D14" s="72"/>
      <c r="E14" s="72"/>
    </row>
    <row r="15" spans="1:5" ht="23.25" x14ac:dyDescent="0.5">
      <c r="A15" s="72"/>
      <c r="B15" s="72"/>
      <c r="C15" s="72"/>
      <c r="D15" s="72"/>
      <c r="E15" s="72"/>
    </row>
    <row r="16" spans="1:5" ht="23.25" x14ac:dyDescent="0.5">
      <c r="A16" s="137" t="s">
        <v>60</v>
      </c>
      <c r="B16" s="137"/>
      <c r="C16" s="137"/>
      <c r="D16" s="137"/>
      <c r="E16" s="137"/>
    </row>
  </sheetData>
  <mergeCells count="4">
    <mergeCell ref="B2:E2"/>
    <mergeCell ref="A10:C10"/>
    <mergeCell ref="A16:E16"/>
    <mergeCell ref="B1:E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3F85D-E2FC-43CA-B838-75D3B7B880C4}">
  <sheetPr>
    <tabColor theme="9" tint="0.39997558519241921"/>
  </sheetPr>
  <dimension ref="A1:I26"/>
  <sheetViews>
    <sheetView view="pageLayout" zoomScaleNormal="100" workbookViewId="0">
      <selection activeCell="B8" sqref="B8"/>
    </sheetView>
  </sheetViews>
  <sheetFormatPr defaultRowHeight="23.25" x14ac:dyDescent="0.5"/>
  <cols>
    <col min="1" max="1" width="12.25" style="86" customWidth="1"/>
    <col min="2" max="16384" width="9" style="86"/>
  </cols>
  <sheetData>
    <row r="1" spans="1:9" ht="26.25" x14ac:dyDescent="0.55000000000000004">
      <c r="A1" s="138" t="s">
        <v>68</v>
      </c>
      <c r="B1" s="138"/>
      <c r="C1" s="138"/>
      <c r="D1" s="138"/>
      <c r="E1" s="138"/>
      <c r="F1" s="138"/>
      <c r="G1" s="138"/>
      <c r="H1" s="138"/>
      <c r="I1" s="138"/>
    </row>
    <row r="2" spans="1:9" x14ac:dyDescent="0.5">
      <c r="A2" s="139" t="s">
        <v>84</v>
      </c>
      <c r="B2" s="139"/>
      <c r="C2" s="139"/>
      <c r="D2" s="139"/>
      <c r="E2" s="139"/>
      <c r="F2" s="139"/>
      <c r="G2" s="139"/>
      <c r="H2" s="139"/>
      <c r="I2" s="139"/>
    </row>
    <row r="3" spans="1:9" x14ac:dyDescent="0.5">
      <c r="B3" s="86" t="s">
        <v>85</v>
      </c>
    </row>
    <row r="4" spans="1:9" x14ac:dyDescent="0.5">
      <c r="A4" s="86" t="s">
        <v>87</v>
      </c>
    </row>
    <row r="5" spans="1:9" x14ac:dyDescent="0.5">
      <c r="A5" s="86" t="s">
        <v>86</v>
      </c>
    </row>
    <row r="6" spans="1:9" x14ac:dyDescent="0.5">
      <c r="A6" s="86" t="s">
        <v>88</v>
      </c>
    </row>
    <row r="7" spans="1:9" x14ac:dyDescent="0.5">
      <c r="A7" s="86" t="s">
        <v>78</v>
      </c>
      <c r="B7" s="86" t="str">
        <f>ใบสำคัญจ่าย!A1</f>
        <v>บริษัท…..................................จำกัด</v>
      </c>
    </row>
    <row r="8" spans="1:9" x14ac:dyDescent="0.5">
      <c r="A8" s="86" t="s">
        <v>79</v>
      </c>
      <c r="B8" s="86" t="str">
        <f>ใบสำคัญจ่าย!A2</f>
        <v>สำนักงานแห่งใหญ่ ….......................................</v>
      </c>
    </row>
    <row r="9" spans="1:9" x14ac:dyDescent="0.5">
      <c r="A9" s="86" t="s">
        <v>77</v>
      </c>
    </row>
    <row r="10" spans="1:9" ht="4.5" customHeight="1" x14ac:dyDescent="0.5"/>
    <row r="11" spans="1:9" x14ac:dyDescent="0.5">
      <c r="B11" s="86" t="s">
        <v>69</v>
      </c>
    </row>
    <row r="12" spans="1:9" x14ac:dyDescent="0.5">
      <c r="B12" s="86" t="s">
        <v>70</v>
      </c>
    </row>
    <row r="13" spans="1:9" x14ac:dyDescent="0.5">
      <c r="B13" s="86" t="s">
        <v>71</v>
      </c>
    </row>
    <row r="14" spans="1:9" x14ac:dyDescent="0.5">
      <c r="B14" s="86" t="s">
        <v>72</v>
      </c>
    </row>
    <row r="15" spans="1:9" x14ac:dyDescent="0.5">
      <c r="B15" s="86" t="s">
        <v>73</v>
      </c>
    </row>
    <row r="16" spans="1:9" x14ac:dyDescent="0.5">
      <c r="A16" s="86" t="s">
        <v>74</v>
      </c>
    </row>
    <row r="19" spans="1:5" x14ac:dyDescent="0.5">
      <c r="E19" s="86" t="s">
        <v>75</v>
      </c>
    </row>
    <row r="21" spans="1:5" x14ac:dyDescent="0.5">
      <c r="E21" s="86" t="s">
        <v>76</v>
      </c>
    </row>
    <row r="23" spans="1:5" x14ac:dyDescent="0.5">
      <c r="A23" s="87" t="s">
        <v>80</v>
      </c>
    </row>
    <row r="24" spans="1:5" x14ac:dyDescent="0.5">
      <c r="A24" s="88" t="s">
        <v>81</v>
      </c>
    </row>
    <row r="25" spans="1:5" x14ac:dyDescent="0.5">
      <c r="A25" s="88" t="s">
        <v>82</v>
      </c>
    </row>
    <row r="26" spans="1:5" x14ac:dyDescent="0.5">
      <c r="A26" s="88" t="s">
        <v>83</v>
      </c>
    </row>
  </sheetData>
  <mergeCells count="2">
    <mergeCell ref="A1:I1"/>
    <mergeCell ref="A2:I2"/>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6F418E-A9B7-474C-B6FF-C029B068D807}">
  <dimension ref="A2:C42"/>
  <sheetViews>
    <sheetView topLeftCell="A28" workbookViewId="0">
      <selection activeCell="L33" sqref="L33"/>
    </sheetView>
  </sheetViews>
  <sheetFormatPr defaultRowHeight="23.25" x14ac:dyDescent="0.5"/>
  <cols>
    <col min="1" max="1" width="4.625" style="72" customWidth="1"/>
    <col min="2" max="16384" width="9" style="72"/>
  </cols>
  <sheetData>
    <row r="2" spans="1:3" x14ac:dyDescent="0.5">
      <c r="A2" s="142" t="s">
        <v>113</v>
      </c>
    </row>
    <row r="3" spans="1:3" x14ac:dyDescent="0.5">
      <c r="B3" s="72" t="s">
        <v>114</v>
      </c>
    </row>
    <row r="4" spans="1:3" x14ac:dyDescent="0.5">
      <c r="B4" s="72" t="s">
        <v>115</v>
      </c>
    </row>
    <row r="5" spans="1:3" x14ac:dyDescent="0.5">
      <c r="B5" s="72" t="s">
        <v>116</v>
      </c>
    </row>
    <row r="6" spans="1:3" x14ac:dyDescent="0.5">
      <c r="B6" s="72" t="s">
        <v>117</v>
      </c>
    </row>
    <row r="7" spans="1:3" x14ac:dyDescent="0.5">
      <c r="B7" s="140" t="s">
        <v>118</v>
      </c>
    </row>
    <row r="8" spans="1:3" ht="22.5" customHeight="1" x14ac:dyDescent="0.5"/>
    <row r="9" spans="1:3" s="142" customFormat="1" x14ac:dyDescent="0.5">
      <c r="B9" s="142" t="s">
        <v>129</v>
      </c>
    </row>
    <row r="10" spans="1:3" x14ac:dyDescent="0.5">
      <c r="B10" s="141" t="s">
        <v>46</v>
      </c>
      <c r="C10" s="72" t="s">
        <v>130</v>
      </c>
    </row>
    <row r="11" spans="1:3" x14ac:dyDescent="0.5">
      <c r="B11" s="141" t="s">
        <v>46</v>
      </c>
      <c r="C11" s="72" t="s">
        <v>131</v>
      </c>
    </row>
    <row r="12" spans="1:3" x14ac:dyDescent="0.5">
      <c r="B12" s="141" t="s">
        <v>46</v>
      </c>
      <c r="C12" s="72" t="s">
        <v>132</v>
      </c>
    </row>
    <row r="31" spans="2:3" s="142" customFormat="1" x14ac:dyDescent="0.5">
      <c r="B31" s="142" t="s">
        <v>119</v>
      </c>
    </row>
    <row r="32" spans="2:3" x14ac:dyDescent="0.5">
      <c r="B32" s="141" t="s">
        <v>46</v>
      </c>
      <c r="C32" s="72" t="s">
        <v>0</v>
      </c>
    </row>
    <row r="33" spans="2:3" x14ac:dyDescent="0.5">
      <c r="B33" s="141" t="s">
        <v>46</v>
      </c>
      <c r="C33" s="72" t="s">
        <v>121</v>
      </c>
    </row>
    <row r="34" spans="2:3" x14ac:dyDescent="0.5">
      <c r="B34" s="141" t="s">
        <v>46</v>
      </c>
      <c r="C34" s="72" t="s">
        <v>122</v>
      </c>
    </row>
    <row r="35" spans="2:3" x14ac:dyDescent="0.5">
      <c r="B35" s="141" t="s">
        <v>46</v>
      </c>
      <c r="C35" s="72" t="s">
        <v>123</v>
      </c>
    </row>
    <row r="36" spans="2:3" x14ac:dyDescent="0.5">
      <c r="B36" s="141" t="s">
        <v>46</v>
      </c>
      <c r="C36" s="72" t="s">
        <v>124</v>
      </c>
    </row>
    <row r="37" spans="2:3" x14ac:dyDescent="0.5">
      <c r="B37" s="141" t="s">
        <v>46</v>
      </c>
      <c r="C37" s="72" t="s">
        <v>125</v>
      </c>
    </row>
    <row r="38" spans="2:3" x14ac:dyDescent="0.5">
      <c r="B38" s="141" t="s">
        <v>46</v>
      </c>
      <c r="C38" s="72" t="s">
        <v>126</v>
      </c>
    </row>
    <row r="39" spans="2:3" x14ac:dyDescent="0.5">
      <c r="B39" s="141" t="s">
        <v>46</v>
      </c>
      <c r="C39" s="72" t="s">
        <v>127</v>
      </c>
    </row>
    <row r="40" spans="2:3" x14ac:dyDescent="0.5">
      <c r="B40" s="141" t="s">
        <v>46</v>
      </c>
      <c r="C40" s="72" t="s">
        <v>128</v>
      </c>
    </row>
    <row r="42" spans="2:3" s="143" customFormat="1" x14ac:dyDescent="0.5">
      <c r="B42" s="143" t="s">
        <v>120</v>
      </c>
    </row>
  </sheetData>
  <sheetProtection password="E1E6" sheet="1" objects="1" scenarios="1"/>
  <hyperlinks>
    <hyperlink ref="B7" r:id="rId1" xr:uid="{13586DA2-CDB1-46D6-A347-516B06FA7F44}"/>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3</vt:i4>
      </vt:variant>
    </vt:vector>
  </HeadingPairs>
  <TitlesOfParts>
    <vt:vector size="11" baseType="lpstr">
      <vt:lpstr>REPORT</vt:lpstr>
      <vt:lpstr>รายการ</vt:lpstr>
      <vt:lpstr>DATA</vt:lpstr>
      <vt:lpstr>ใบสำคัญจ่าย</vt:lpstr>
      <vt:lpstr>ใบสำคัญรับ</vt:lpstr>
      <vt:lpstr>ใบแนบ กรณีที่ไม่มีบิล</vt:lpstr>
      <vt:lpstr>กรณีที่เขาไม่มีบิล</vt:lpstr>
      <vt:lpstr>ตั้งค่า</vt:lpstr>
      <vt:lpstr>กรณีที่เขาไม่มีบิล!Print_Area</vt:lpstr>
      <vt:lpstr>ใบสำคัญจ่าย!Print_Area</vt:lpstr>
      <vt:lpstr>ใบสำคัญรับ!Print_Area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pp</cp:lastModifiedBy>
  <cp:lastPrinted>2023-09-05T02:26:49Z</cp:lastPrinted>
  <dcterms:created xsi:type="dcterms:W3CDTF">2022-11-21T08:09:10Z</dcterms:created>
  <dcterms:modified xsi:type="dcterms:W3CDTF">2023-09-06T03:08:26Z</dcterms:modified>
</cp:coreProperties>
</file>