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\Desktop\New folder (2)\"/>
    </mc:Choice>
  </mc:AlternateContent>
  <xr:revisionPtr revIDLastSave="0" documentId="13_ncr:1_{76FB195E-5001-49D6-842C-4FE5FC82E5A0}" xr6:coauthVersionLast="40" xr6:coauthVersionMax="40" xr10:uidLastSave="{00000000-0000-0000-0000-000000000000}"/>
  <bookViews>
    <workbookView xWindow="0" yWindow="0" windowWidth="24000" windowHeight="9525" xr2:uid="{D7547AF2-8823-4A71-8DFA-FD2DB5AD5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F20" i="1"/>
  <c r="C22" i="1"/>
  <c r="K17" i="1" l="1"/>
  <c r="E20" i="1" l="1"/>
  <c r="F21" i="1"/>
  <c r="M5" i="1"/>
  <c r="M6" i="1"/>
  <c r="M7" i="1"/>
  <c r="M8" i="1"/>
  <c r="M9" i="1"/>
  <c r="M10" i="1"/>
  <c r="M11" i="1"/>
  <c r="M12" i="1"/>
  <c r="M13" i="1"/>
  <c r="M14" i="1"/>
  <c r="M15" i="1"/>
  <c r="M16" i="1"/>
  <c r="D17" i="1"/>
  <c r="E17" i="1"/>
  <c r="F17" i="1"/>
  <c r="G17" i="1"/>
  <c r="C21" i="1" s="1"/>
  <c r="E21" i="1" s="1"/>
  <c r="H17" i="1"/>
  <c r="D21" i="1" s="1"/>
  <c r="I17" i="1"/>
  <c r="E22" i="1" s="1"/>
  <c r="J17" i="1"/>
  <c r="D22" i="1" s="1"/>
  <c r="F22" i="1" s="1"/>
  <c r="L17" i="1"/>
  <c r="C17" i="1"/>
  <c r="M17" i="1" l="1"/>
</calcChain>
</file>

<file path=xl/sharedStrings.xml><?xml version="1.0" encoding="utf-8"?>
<sst xmlns="http://schemas.openxmlformats.org/spreadsheetml/2006/main" count="52" uniqueCount="26">
  <si>
    <t>ชื่อธนาคาร</t>
  </si>
  <si>
    <t>เลขที่บัญชี</t>
  </si>
  <si>
    <t>จำนวนครั้ง/จำนวนเงิน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</si>
  <si>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</si>
  <si>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</si>
  <si>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</si>
  <si>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</si>
  <si>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</si>
  <si>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</si>
  <si>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</si>
  <si>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</si>
  <si>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</si>
  <si>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</si>
  <si>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</si>
  <si>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</si>
  <si>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จำนวนครั้ง</t>
  </si>
  <si>
    <t>จำนวนเงิน</t>
  </si>
  <si>
    <t>SCB</t>
  </si>
  <si>
    <t>KTB</t>
  </si>
  <si>
    <t>KMA</t>
  </si>
  <si>
    <t>รวม</t>
  </si>
  <si>
    <t>บาท/ปี</t>
  </si>
  <si>
    <t>บาท/เดือน</t>
  </si>
  <si>
    <t>เงื่อนไขที่ 1</t>
  </si>
  <si>
    <t>เงื่อนไขที่ 2</t>
  </si>
  <si>
    <t>ธนาคาร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</si>
</sst>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rgb="FFFF0000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7" fontId="2" fillId="3" borderId="1" xfId="0" quotePrefix="1" applyNumberFormat="1" applyFont="1" applyFill="1" applyBorder="1"/>
    <xf numFmtId="43" fontId="2" fillId="4" borderId="1" xfId="1" applyFont="1" applyFill="1" applyBorder="1"/>
    <xf numFmtId="0" fontId="2" fillId="2" borderId="1" xfId="0" applyFont="1" applyFill="1" applyBorder="1" applyAlignment="1">
      <alignment horizontal="center"/>
    </xf>
    <xf numFmtId="43" fontId="2" fillId="0" borderId="1" xfId="0" applyNumberFormat="1" applyFont="1" applyBorder="1"/>
    <xf numFmtId="43" fontId="2" fillId="7" borderId="1" xfId="0" applyNumberFormat="1" applyFont="1" applyFill="1" applyBorder="1" applyAlignment="1">
      <alignment vertical="center"/>
    </xf>
    <xf numFmtId="43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43" fontId="3" fillId="8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3" fillId="0" borderId="0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2" fillId="0" borderId="0" xfId="1" applyFont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FE3F-A131-4AA4-B6D3-9676690AFC51}">
  <sheetPr>
    <pageSetUpPr fitToPage="1"/>
  </sheetPr>
  <dimension ref="B1:P22"/>
  <sheetViews>
    <sheetView tabSelected="1" zoomScale="90" zoomScaleNormal="90" workbookViewId="0">
      <selection activeCell="D21" sqref="D21"/>
    </sheetView>
  </sheetViews>
  <sheetFormatPr defaultRowHeight="23.25" x14ac:dyDescent="0.5"/>
  <cols>
    <col min="1" max="1" width="1.875" style="1" customWidth="1"/>
    <col min="2" max="2" width="17.25" style="1" bestFit="1" customWidth="1"/>
    <col min="3" max="12" width="14.25" style="1" customWidth="1"/>
    <col min="13" max="13" width="11.125" style="1" bestFit="1" customWidth="1"/>
    <col min="14" max="14" width="9" style="1"/>
    <col min="15" max="15" width="11.625" style="18" customWidth="1"/>
    <col min="16" max="16" width="12" style="18" customWidth="1"/>
    <col min="17" max="16384" width="9" style="1"/>
  </cols>
  <sheetData>
    <row r="1" spans="2:14" ht="10.5" customHeight="1" x14ac:dyDescent="0.5"/>
    <row r="2" spans="2:14" x14ac:dyDescent="0.5">
      <c r="B2" s="19" t="s">
        <v>0</v>
      </c>
      <c r="C2" s="4" t="s">
        <v>17</v>
      </c>
      <c r="D2" s="4"/>
      <c r="E2" s="4" t="s">
        <v>17</v>
      </c>
      <c r="F2" s="4"/>
      <c r="G2" s="4" t="s">
        <v>18</v>
      </c>
      <c r="H2" s="4"/>
      <c r="I2" s="4" t="s">
        <v>19</v>
      </c>
      <c r="J2" s="4"/>
      <c r="K2" s="4"/>
      <c r="L2" s="4"/>
      <c r="M2" s="20" t="s">
        <v>20</v>
      </c>
      <c r="N2" s="20"/>
    </row>
    <row r="3" spans="2:14" x14ac:dyDescent="0.5">
      <c r="B3" s="19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0"/>
      <c r="N3" s="20"/>
    </row>
    <row r="4" spans="2:14" x14ac:dyDescent="0.5">
      <c r="B4" s="19" t="s">
        <v>2</v>
      </c>
      <c r="C4" s="4" t="s">
        <v>15</v>
      </c>
      <c r="D4" s="4" t="s">
        <v>16</v>
      </c>
      <c r="E4" s="4" t="s">
        <v>15</v>
      </c>
      <c r="F4" s="4" t="s">
        <v>16</v>
      </c>
      <c r="G4" s="4" t="s">
        <v>15</v>
      </c>
      <c r="H4" s="4" t="s">
        <v>16</v>
      </c>
      <c r="I4" s="4" t="s">
        <v>15</v>
      </c>
      <c r="J4" s="4" t="s">
        <v>16</v>
      </c>
      <c r="K4" s="4" t="s">
        <v>15</v>
      </c>
      <c r="L4" s="4" t="s">
        <v>16</v>
      </c>
      <c r="M4" s="20"/>
      <c r="N4" s="20"/>
    </row>
    <row r="5" spans="2:14" x14ac:dyDescent="0.5">
      <c r="B5" s="2" t="s">
        <v>3</v>
      </c>
      <c r="C5" s="3">
        <v>166</v>
      </c>
      <c r="D5" s="3">
        <v>673082.97</v>
      </c>
      <c r="E5" s="3">
        <v>4</v>
      </c>
      <c r="F5" s="3">
        <v>55248</v>
      </c>
      <c r="G5" s="3">
        <v>1</v>
      </c>
      <c r="H5" s="3">
        <v>5000</v>
      </c>
      <c r="I5" s="3">
        <v>1</v>
      </c>
      <c r="J5" s="3">
        <v>5000</v>
      </c>
      <c r="K5" s="3"/>
      <c r="L5" s="3"/>
      <c r="M5" s="6">
        <f t="shared" ref="M5:M16" si="0">+D5+F5+H5+J5</f>
        <v>738330.97</v>
      </c>
      <c r="N5" s="6" t="s">
        <v>22</v>
      </c>
    </row>
    <row r="6" spans="2:14" x14ac:dyDescent="0.5">
      <c r="B6" s="2" t="s">
        <v>4</v>
      </c>
      <c r="C6" s="3">
        <v>172</v>
      </c>
      <c r="D6" s="3">
        <v>708747</v>
      </c>
      <c r="E6" s="3">
        <v>8</v>
      </c>
      <c r="F6" s="3">
        <v>43413.3</v>
      </c>
      <c r="G6" s="3">
        <v>1</v>
      </c>
      <c r="H6" s="3">
        <v>200</v>
      </c>
      <c r="I6" s="3">
        <v>1</v>
      </c>
      <c r="J6" s="3">
        <v>693.77</v>
      </c>
      <c r="K6" s="3"/>
      <c r="L6" s="3"/>
      <c r="M6" s="6">
        <f t="shared" si="0"/>
        <v>753054.07000000007</v>
      </c>
      <c r="N6" s="6" t="s">
        <v>22</v>
      </c>
    </row>
    <row r="7" spans="2:14" x14ac:dyDescent="0.5">
      <c r="B7" s="2" t="s">
        <v>5</v>
      </c>
      <c r="C7" s="3">
        <v>109</v>
      </c>
      <c r="D7" s="3">
        <v>333915</v>
      </c>
      <c r="E7" s="3">
        <v>11</v>
      </c>
      <c r="F7" s="3">
        <v>43565</v>
      </c>
      <c r="G7" s="3">
        <v>25</v>
      </c>
      <c r="H7" s="3">
        <v>66650</v>
      </c>
      <c r="I7" s="3">
        <v>1</v>
      </c>
      <c r="J7" s="3">
        <v>700</v>
      </c>
      <c r="K7" s="3"/>
      <c r="L7" s="3"/>
      <c r="M7" s="6">
        <f t="shared" si="0"/>
        <v>444830</v>
      </c>
      <c r="N7" s="6" t="s">
        <v>22</v>
      </c>
    </row>
    <row r="8" spans="2:14" x14ac:dyDescent="0.5">
      <c r="B8" s="2" t="s">
        <v>6</v>
      </c>
      <c r="C8" s="3">
        <v>11</v>
      </c>
      <c r="D8" s="3">
        <v>12400</v>
      </c>
      <c r="E8" s="3">
        <v>11</v>
      </c>
      <c r="F8" s="3">
        <v>45153</v>
      </c>
      <c r="G8" s="3">
        <v>144</v>
      </c>
      <c r="H8" s="3">
        <v>366200</v>
      </c>
      <c r="I8" s="3">
        <v>8</v>
      </c>
      <c r="J8" s="3">
        <v>3738.19</v>
      </c>
      <c r="K8" s="3"/>
      <c r="L8" s="3"/>
      <c r="M8" s="6">
        <f t="shared" si="0"/>
        <v>427491.19</v>
      </c>
      <c r="N8" s="6" t="s">
        <v>22</v>
      </c>
    </row>
    <row r="9" spans="2:14" x14ac:dyDescent="0.5">
      <c r="B9" s="2" t="s">
        <v>7</v>
      </c>
      <c r="C9" s="3">
        <v>2</v>
      </c>
      <c r="D9" s="3">
        <v>1100</v>
      </c>
      <c r="E9" s="3">
        <v>5</v>
      </c>
      <c r="F9" s="3">
        <v>46804</v>
      </c>
      <c r="G9" s="3">
        <v>189</v>
      </c>
      <c r="H9" s="3">
        <v>534365</v>
      </c>
      <c r="I9" s="3">
        <v>8</v>
      </c>
      <c r="J9" s="3">
        <v>10249.379999999999</v>
      </c>
      <c r="K9" s="3"/>
      <c r="L9" s="3"/>
      <c r="M9" s="6">
        <f t="shared" si="0"/>
        <v>592518.38</v>
      </c>
      <c r="N9" s="6" t="s">
        <v>22</v>
      </c>
    </row>
    <row r="10" spans="2:14" x14ac:dyDescent="0.5">
      <c r="B10" s="2" t="s">
        <v>8</v>
      </c>
      <c r="C10" s="3">
        <v>14</v>
      </c>
      <c r="D10" s="3">
        <v>51750</v>
      </c>
      <c r="E10" s="3">
        <v>12</v>
      </c>
      <c r="F10" s="3">
        <v>75887.11</v>
      </c>
      <c r="G10" s="3">
        <v>24</v>
      </c>
      <c r="H10" s="3">
        <v>43752.14</v>
      </c>
      <c r="I10" s="3">
        <v>176</v>
      </c>
      <c r="J10" s="3">
        <v>582531.74</v>
      </c>
      <c r="K10" s="3"/>
      <c r="L10" s="3"/>
      <c r="M10" s="6">
        <f t="shared" si="0"/>
        <v>753920.99</v>
      </c>
      <c r="N10" s="6" t="s">
        <v>22</v>
      </c>
    </row>
    <row r="11" spans="2:14" x14ac:dyDescent="0.5">
      <c r="B11" s="2" t="s">
        <v>9</v>
      </c>
      <c r="C11" s="3">
        <v>1</v>
      </c>
      <c r="D11" s="3">
        <v>50</v>
      </c>
      <c r="E11" s="3">
        <v>7</v>
      </c>
      <c r="F11" s="3">
        <v>47436</v>
      </c>
      <c r="G11" s="3">
        <v>10</v>
      </c>
      <c r="H11" s="3">
        <v>10909.93</v>
      </c>
      <c r="I11" s="3">
        <v>68</v>
      </c>
      <c r="J11" s="3">
        <v>314471.84999999998</v>
      </c>
      <c r="K11" s="3"/>
      <c r="L11" s="3"/>
      <c r="M11" s="6">
        <f t="shared" si="0"/>
        <v>372867.77999999997</v>
      </c>
      <c r="N11" s="6" t="s">
        <v>22</v>
      </c>
    </row>
    <row r="12" spans="2:14" x14ac:dyDescent="0.5">
      <c r="B12" s="2" t="s">
        <v>10</v>
      </c>
      <c r="C12" s="3"/>
      <c r="D12" s="3"/>
      <c r="E12" s="3"/>
      <c r="F12" s="3"/>
      <c r="G12" s="3">
        <v>4000</v>
      </c>
      <c r="H12" s="3">
        <v>105250</v>
      </c>
      <c r="I12" s="3"/>
      <c r="J12" s="3"/>
      <c r="K12" s="3"/>
      <c r="L12" s="3"/>
      <c r="M12" s="6">
        <f t="shared" si="0"/>
        <v>105250</v>
      </c>
      <c r="N12" s="6" t="s">
        <v>22</v>
      </c>
    </row>
    <row r="13" spans="2:14" x14ac:dyDescent="0.5">
      <c r="B13" s="2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6">
        <f t="shared" si="0"/>
        <v>0</v>
      </c>
      <c r="N13" s="6" t="s">
        <v>22</v>
      </c>
    </row>
    <row r="14" spans="2:14" x14ac:dyDescent="0.5">
      <c r="B14" s="2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6">
        <f t="shared" si="0"/>
        <v>0</v>
      </c>
      <c r="N14" s="6" t="s">
        <v>22</v>
      </c>
    </row>
    <row r="15" spans="2:14" x14ac:dyDescent="0.5">
      <c r="B15" s="2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6">
        <f t="shared" si="0"/>
        <v>0</v>
      </c>
      <c r="N15" s="6" t="s">
        <v>22</v>
      </c>
    </row>
    <row r="16" spans="2:14" x14ac:dyDescent="0.5">
      <c r="B16" s="2" t="s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6">
        <f t="shared" si="0"/>
        <v>0</v>
      </c>
      <c r="N16" s="6" t="s">
        <v>22</v>
      </c>
    </row>
    <row r="17" spans="2:16" x14ac:dyDescent="0.5">
      <c r="B17" s="8" t="s">
        <v>20</v>
      </c>
      <c r="C17" s="9">
        <f t="shared" ref="C17:L17" si="1">SUM(C5:C16)</f>
        <v>475</v>
      </c>
      <c r="D17" s="9">
        <f t="shared" si="1"/>
        <v>1781044.97</v>
      </c>
      <c r="E17" s="9">
        <f t="shared" si="1"/>
        <v>58</v>
      </c>
      <c r="F17" s="9">
        <f t="shared" si="1"/>
        <v>357506.41</v>
      </c>
      <c r="G17" s="9">
        <f t="shared" si="1"/>
        <v>4394</v>
      </c>
      <c r="H17" s="9">
        <f t="shared" si="1"/>
        <v>1132327.07</v>
      </c>
      <c r="I17" s="9">
        <f t="shared" si="1"/>
        <v>263</v>
      </c>
      <c r="J17" s="9">
        <f t="shared" si="1"/>
        <v>917384.92999999993</v>
      </c>
      <c r="K17" s="9">
        <f>SUM(K5:K16)</f>
        <v>0</v>
      </c>
      <c r="L17" s="9">
        <f t="shared" si="1"/>
        <v>0</v>
      </c>
      <c r="M17" s="7">
        <f>+D17+F17+H17+J17</f>
        <v>4188263.38</v>
      </c>
      <c r="N17" s="7" t="s">
        <v>21</v>
      </c>
    </row>
    <row r="18" spans="2:16" s="11" customFormat="1" x14ac:dyDescent="0.5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4"/>
      <c r="O18" s="18"/>
      <c r="P18" s="18"/>
    </row>
    <row r="19" spans="2:16" x14ac:dyDescent="0.5">
      <c r="B19" s="4" t="s">
        <v>25</v>
      </c>
      <c r="C19" s="4" t="s">
        <v>15</v>
      </c>
      <c r="D19" s="4" t="s">
        <v>16</v>
      </c>
      <c r="E19" s="15" t="s">
        <v>23</v>
      </c>
      <c r="F19" s="15" t="s">
        <v>24</v>
      </c>
    </row>
    <row r="20" spans="2:16" x14ac:dyDescent="0.5">
      <c r="B20" s="10" t="s">
        <v>17</v>
      </c>
      <c r="C20" s="5">
        <f>+C17+E17</f>
        <v>533</v>
      </c>
      <c r="D20" s="5">
        <f>+D17+F17</f>
        <v>2138551.38</v>
      </c>
      <c r="E20" s="16" t="str">
        <f>IF(C20&gt;3000,"เข้าเงื่อนไข","ไม่เข้าเงื่อนไง")</f>
        <v>ไม่เข้าเงื่อนไง</v>
      </c>
      <c r="F20" s="17" t="str">
        <f>IF(AND(C20&gt;400,D20&gt;2000),"เข้าเงื่อนไข", "ไม่เข้าเงื่อนไข")</f>
        <v>เข้าเงื่อนไข</v>
      </c>
    </row>
    <row r="21" spans="2:16" x14ac:dyDescent="0.5">
      <c r="B21" s="10" t="s">
        <v>18</v>
      </c>
      <c r="C21" s="5">
        <f>+G17</f>
        <v>4394</v>
      </c>
      <c r="D21" s="5">
        <f>+H17</f>
        <v>1132327.07</v>
      </c>
      <c r="E21" s="16" t="str">
        <f>IF(C21&gt;3000,"เข้าเงื่อนไข","ไม่เข้าเงื่อนไง")</f>
        <v>เข้าเงื่อนไข</v>
      </c>
      <c r="F21" s="16" t="str">
        <f>IF(AND(C21&gt;400,D21&gt;2000),"เข้าเงื่อนไข", "ไม่เข้าเงื่อนไข")</f>
        <v>เข้าเงื่อนไข</v>
      </c>
    </row>
    <row r="22" spans="2:16" x14ac:dyDescent="0.5">
      <c r="B22" s="10" t="s">
        <v>19</v>
      </c>
      <c r="C22" s="5">
        <f>+I17</f>
        <v>263</v>
      </c>
      <c r="D22" s="5">
        <f>+J17</f>
        <v>917384.92999999993</v>
      </c>
      <c r="E22" s="16" t="str">
        <f t="shared" ref="E22" si="2">IF(C22&gt;3000,"เข้าเงื่อนไข","ไม่เข้าเงื่อนไง")</f>
        <v>ไม่เข้าเงื่อนไง</v>
      </c>
      <c r="F22" s="16" t="str">
        <f t="shared" ref="F22" si="3">IF(AND(C22&gt;400,D22&gt;2000),"เข้าเงื่อนไข", "ไม่เข้าเงื่อนไข")</f>
        <v>ไม่เข้าเงื่อนไข</v>
      </c>
    </row>
  </sheetData>
  <mergeCells count="6">
    <mergeCell ref="M2:N4"/>
    <mergeCell ref="C3:D3"/>
    <mergeCell ref="E3:F3"/>
    <mergeCell ref="G3:H3"/>
    <mergeCell ref="I3:J3"/>
    <mergeCell ref="K3:L3"/>
  </mergeCells>
  <pageMargins left="0.7" right="0.7" top="0.75" bottom="0.75" header="0.3" footer="0.3"/>
  <pageSetup scale="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cp:lastPrinted>2023-07-24T08:24:02Z</cp:lastPrinted>
  <dcterms:created xsi:type="dcterms:W3CDTF">2023-07-24T07:24:01Z</dcterms:created>
  <dcterms:modified xsi:type="dcterms:W3CDTF">2023-09-29T01:45:24Z</dcterms:modified>
</cp:coreProperties>
</file>